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tabRatio="813" activeTab="3"/>
  </bookViews>
  <sheets>
    <sheet name="TARLA BİTKİLERİ" sheetId="1" r:id="rId1"/>
    <sheet name="AVCILIK VE YABAN HAYATI" sheetId="2" r:id="rId2"/>
    <sheet name="SSİ KADRO 5 " sheetId="5" r:id="rId3"/>
    <sheet name="SSİ KADRO 6" sheetId="4" r:id="rId4"/>
  </sheets>
  <definedNames>
    <definedName name="_xlnm.Print_Area" localSheetId="2">'SSİ KADRO 5 '!$A$1:$L$35</definedName>
    <definedName name="_xlnm.Print_Area" localSheetId="3">'SSİ KADRO 6'!$A$1:$L$26</definedName>
  </definedNames>
  <calcPr calcId="145621"/>
</workbook>
</file>

<file path=xl/calcChain.xml><?xml version="1.0" encoding="utf-8"?>
<calcChain xmlns="http://schemas.openxmlformats.org/spreadsheetml/2006/main">
  <c r="G14" i="4" l="1"/>
  <c r="E14" i="4"/>
  <c r="H14" i="4" s="1"/>
  <c r="G16" i="4"/>
  <c r="E16" i="4"/>
  <c r="G15" i="4"/>
  <c r="E15" i="4"/>
  <c r="G13" i="4"/>
  <c r="E13" i="4"/>
  <c r="G29" i="5"/>
  <c r="E29" i="5"/>
  <c r="H29" i="5" s="1"/>
  <c r="G19" i="2"/>
  <c r="E19" i="2"/>
  <c r="H19" i="2" s="1"/>
  <c r="G18" i="2"/>
  <c r="E18" i="2"/>
  <c r="H18" i="2" s="1"/>
  <c r="H17" i="2"/>
  <c r="G17" i="2"/>
  <c r="E17" i="2"/>
  <c r="G16" i="2"/>
  <c r="H16" i="2" s="1"/>
  <c r="E16" i="2"/>
  <c r="G15" i="2"/>
  <c r="E15" i="2"/>
  <c r="H15" i="2" s="1"/>
  <c r="G14" i="2"/>
  <c r="E14" i="2"/>
  <c r="H14" i="2" s="1"/>
  <c r="H13" i="2"/>
  <c r="G13" i="2"/>
  <c r="E13" i="2"/>
  <c r="G12" i="2"/>
  <c r="H12" i="2" s="1"/>
  <c r="E12" i="2"/>
  <c r="G11" i="2"/>
  <c r="E11" i="2"/>
  <c r="H11" i="2" s="1"/>
  <c r="H13" i="4" l="1"/>
  <c r="H16" i="4"/>
  <c r="H15" i="4"/>
  <c r="G26" i="5"/>
  <c r="E26" i="5"/>
  <c r="G14" i="5"/>
  <c r="E14" i="5"/>
  <c r="G22" i="5"/>
  <c r="E22" i="5"/>
  <c r="H22" i="5" s="1"/>
  <c r="G16" i="5"/>
  <c r="E16" i="5"/>
  <c r="G17" i="5"/>
  <c r="E17" i="5"/>
  <c r="H17" i="5" s="1"/>
  <c r="G24" i="5"/>
  <c r="E24" i="5"/>
  <c r="G19" i="5"/>
  <c r="E19" i="5"/>
  <c r="G28" i="5"/>
  <c r="E28" i="5"/>
  <c r="G13" i="5"/>
  <c r="E13" i="5"/>
  <c r="G20" i="5"/>
  <c r="E20" i="5"/>
  <c r="G21" i="5"/>
  <c r="E21" i="5"/>
  <c r="G12" i="5"/>
  <c r="E12" i="5"/>
  <c r="G27" i="5"/>
  <c r="E27" i="5"/>
  <c r="G30" i="5"/>
  <c r="E30" i="5"/>
  <c r="G18" i="5"/>
  <c r="E18" i="5"/>
  <c r="G11" i="5"/>
  <c r="E11" i="5"/>
  <c r="G25" i="5"/>
  <c r="E25" i="5"/>
  <c r="G23" i="5"/>
  <c r="E23" i="5"/>
  <c r="G15" i="5"/>
  <c r="E15" i="5"/>
  <c r="H15" i="5" l="1"/>
  <c r="H26" i="5"/>
  <c r="H27" i="5"/>
  <c r="H24" i="5"/>
  <c r="H20" i="5"/>
  <c r="H19" i="5"/>
  <c r="H18" i="5"/>
  <c r="H23" i="5"/>
  <c r="H11" i="5"/>
  <c r="H30" i="5"/>
  <c r="H12" i="5"/>
  <c r="H21" i="5"/>
  <c r="H28" i="5"/>
  <c r="H25" i="5"/>
  <c r="H13" i="5"/>
  <c r="H16" i="5"/>
  <c r="H14" i="5"/>
  <c r="G21" i="4" l="1"/>
  <c r="E21" i="4"/>
  <c r="G19" i="4"/>
  <c r="E19" i="4"/>
  <c r="G11" i="4"/>
  <c r="E11" i="4"/>
  <c r="G17" i="4"/>
  <c r="E17" i="4"/>
  <c r="G12" i="4"/>
  <c r="E12" i="4"/>
  <c r="G20" i="4"/>
  <c r="E20" i="4"/>
  <c r="G18" i="4"/>
  <c r="E18" i="4"/>
  <c r="G20" i="2"/>
  <c r="E20" i="2"/>
  <c r="H20" i="2" s="1"/>
  <c r="H21" i="4" l="1"/>
  <c r="H20" i="4"/>
  <c r="H19" i="4"/>
  <c r="H18" i="4"/>
  <c r="H11" i="4"/>
  <c r="H17" i="4"/>
  <c r="H12" i="4"/>
  <c r="G17" i="1"/>
  <c r="G18" i="1"/>
  <c r="E17" i="1"/>
  <c r="H17" i="1" s="1"/>
  <c r="E18" i="1"/>
  <c r="H18" i="1" l="1"/>
  <c r="G20" i="1"/>
  <c r="E20" i="1"/>
  <c r="G19" i="1"/>
  <c r="E19" i="1"/>
  <c r="G16" i="1"/>
  <c r="E16" i="1"/>
  <c r="G15" i="1"/>
  <c r="E15" i="1"/>
  <c r="G14" i="1"/>
  <c r="E14" i="1"/>
  <c r="G13" i="1"/>
  <c r="E13" i="1"/>
  <c r="H13" i="1" s="1"/>
  <c r="G12" i="1"/>
  <c r="E12" i="1"/>
  <c r="G11" i="1"/>
  <c r="E11" i="1"/>
  <c r="H11" i="1" l="1"/>
  <c r="H14" i="1"/>
  <c r="H20" i="1"/>
  <c r="H16" i="1"/>
  <c r="H19" i="1"/>
  <c r="H12" i="1"/>
  <c r="H15" i="1"/>
</calcChain>
</file>

<file path=xl/sharedStrings.xml><?xml version="1.0" encoding="utf-8"?>
<sst xmlns="http://schemas.openxmlformats.org/spreadsheetml/2006/main" count="269" uniqueCount="98">
  <si>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</si>
  <si>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</si>
  <si>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</si>
  <si>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</si>
  <si>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</si>
  <si>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</si>
  <si>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</si>
  <si>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</si>
  <si>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</si>
  <si>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</si>
  <si>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</si>
  <si>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</si>
  <si>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</si>
  <si>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</si>
  <si>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</si>
  <si>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</si>
  <si>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</si>
  <si>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</si>
  <si>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</si>
  <si>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</si>
  <si>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</si>
  <si>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</si>
  <si>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</si>
  <si>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</si>
  <si>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</si>
  <si>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</si>
  <si>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</si>
  <si>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</si>
  <si>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</si>
  <si>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</si>
  <si>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</si>
  <si>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</si>
  <si>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</si>
  <si>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2018-01/03</t>
  </si>
  <si>
    <t>Yarpraklı MYO</t>
  </si>
  <si>
    <t>Bitkisel ve Hayvansal Üretim</t>
  </si>
  <si>
    <t>Tarla Bitkileri</t>
  </si>
  <si>
    <t>Öğretim Görevlisi</t>
  </si>
  <si>
    <t>Dilek AKIN</t>
  </si>
  <si>
    <t>UYGUN</t>
  </si>
  <si>
    <t>2018-01/04</t>
  </si>
  <si>
    <t>Ormancılık</t>
  </si>
  <si>
    <t>Avcılık ve Yaban Hayatı</t>
  </si>
  <si>
    <t>2018-01/05</t>
  </si>
  <si>
    <t>Mülkiyet Koruma ve Güvenlik</t>
  </si>
  <si>
    <t>Sivil Savunma ve İtfaiyecilik</t>
  </si>
  <si>
    <t>2018-01/06</t>
  </si>
  <si>
    <t>Ali Onur SAYAR</t>
  </si>
  <si>
    <t>Ortaç ÇETİNTAŞ</t>
  </si>
  <si>
    <t>Emre KUNDAKCI</t>
  </si>
  <si>
    <t>Mert  KARIŞ</t>
  </si>
  <si>
    <t>Cansu ÖZCAN</t>
  </si>
  <si>
    <t>Hasan ÇULHACI</t>
  </si>
  <si>
    <t>Mehmet Salih YILDIZ</t>
  </si>
  <si>
    <t>Uğur GÜNDOĞAN</t>
  </si>
  <si>
    <t>Rıdvan TÜZÜN</t>
  </si>
  <si>
    <t>Emre ÜNAL</t>
  </si>
  <si>
    <t>Emre İRAZ</t>
  </si>
  <si>
    <t>Tolga KÜÇÜKHASKÖYLÜ</t>
  </si>
  <si>
    <t>Hüseyin FİDAN</t>
  </si>
  <si>
    <t>Mürüvet ÜNLÜ ÖZSOY</t>
  </si>
  <si>
    <t>Burak ÖZKAN</t>
  </si>
  <si>
    <t>Gökhan YURDAKUL</t>
  </si>
  <si>
    <t>Murat GÖROĞLU</t>
  </si>
  <si>
    <t>Fatih EROĞLU</t>
  </si>
  <si>
    <t>Oğuzhan ACIBUNAR</t>
  </si>
  <si>
    <t>Güliz YAVUZ</t>
  </si>
  <si>
    <t>Nimet İNKAYA</t>
  </si>
  <si>
    <t>Süleyman Yunus UYSAL</t>
  </si>
  <si>
    <t>Ercüment ŞENSOY</t>
  </si>
  <si>
    <t>Selahattin ALTINOLUK</t>
  </si>
  <si>
    <t>Şener SOYLU</t>
  </si>
  <si>
    <t>Seçil TIRIN</t>
  </si>
  <si>
    <t>Ömral Ünsal ÖZKOÇ</t>
  </si>
  <si>
    <t>Furkan FIRAT</t>
  </si>
  <si>
    <t>Serdal ÜNAL</t>
  </si>
  <si>
    <t>Deniz ŞENTÜRK</t>
  </si>
  <si>
    <t>Mustafa ÜNAL</t>
  </si>
  <si>
    <t>Mesut ERDOĞAN</t>
  </si>
  <si>
    <t>Rıdvan ERGİN</t>
  </si>
  <si>
    <t>ZİRAAT FAKÜLTESİ TARLA BİTKİLERİ, BAHÇE BİTKİLERİ, BİTKİ KORUMA ALANLARINDAN BİRİNDEN LİSANS MEZUNU OLMAK. BİYOLOJİ ALANINDA TEZLİ YÜKSEK LİSANS YAPMIŞ OLMAK.</t>
  </si>
  <si>
    <t>VETERİNER FAKÜLTESİ VEYA FEN FAKÜLTESİ BİYOLOJİ BÖLÜMÜ LİSANS MEZUNU OLMAK. YABAN HAYVANLARI KONUSUNDA TEZLİ YÜKSEK LİSANS YAPMIŞ OLMAK.</t>
  </si>
  <si>
    <t>BEDEN EĞİTİMİ VE SPOR YÜKSEKOKULU ANTRENÖRLÜK EĞİTİMİ BÖLÜMÜ LİSANS MEZUNU OLMAK. LİSANS SONRASI BELGELENDİRMEK KAYDIYLA ALANINDA EN AZ 3 (ÜÇ) YIL TECRÜBELİ OLMAK.</t>
  </si>
  <si>
    <t>UYGUN DEĞİL (TECRÜBE YETERSİZ)</t>
  </si>
  <si>
    <t>VELAT KIZILKAYA</t>
  </si>
  <si>
    <t>AHMET KAŞIK</t>
  </si>
  <si>
    <t>MİRAÇ AYVAZ</t>
  </si>
  <si>
    <t>MUSTAFA DURMUŞ</t>
  </si>
  <si>
    <t>Ezgi ÖZTÜRK İSPİR</t>
  </si>
  <si>
    <t>Fatma ESRA UZ</t>
  </si>
  <si>
    <t>Deniz KÖRMEÇLİ</t>
  </si>
  <si>
    <t>İNŞAAT MÜHENDİSLİĞİ BÖLÜMÜ LİSANS MEZUNU OLMAK. LİSANS SONRASI BELGELENDİRMEK KAYDIYLA ALANINDA EN AZ 2 (İKİ) YIL TECRÜBELİ OLMAK.</t>
  </si>
  <si>
    <t>ÇAKÜ BALLICA KAMPÜSÜ A BLOK            21 OCAK 2019                               SAAT:10:00</t>
  </si>
  <si>
    <t>UYGUN DEĞİL (BÖLÜMÜ TUTMUYOR-ALES YOK)</t>
  </si>
  <si>
    <t>UYGUN DEĞİL HİZMET DÖKÜMÜ EKSİK</t>
  </si>
  <si>
    <t>UYGUN DEĞİL ALES YOK</t>
  </si>
  <si>
    <t>UYGUN DEĞİL (ALES YOK)</t>
  </si>
  <si>
    <t>UYGUN DEĞİL (BÖLÜMÜ TUTMUYOR-TECRÜBE YETERSİZ)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</si>
</sst>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dd/mm/yyyy;@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0"/>
      <color rgb="FFFF0000"/>
      <name val="Arial Narrow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5" fontId="10" fillId="2" borderId="15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164" fontId="3" fillId="5" borderId="43" xfId="0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left" vertical="center" wrapText="1"/>
    </xf>
    <xf numFmtId="165" fontId="10" fillId="2" borderId="47" xfId="0" applyNumberFormat="1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/>
    </xf>
    <xf numFmtId="2" fontId="10" fillId="0" borderId="49" xfId="0" applyNumberFormat="1" applyFont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center" wrapText="1"/>
    </xf>
    <xf numFmtId="164" fontId="3" fillId="0" borderId="51" xfId="0" applyNumberFormat="1" applyFont="1" applyFill="1" applyBorder="1" applyAlignment="1">
      <alignment horizontal="center" vertical="center" wrapText="1"/>
    </xf>
    <xf numFmtId="165" fontId="10" fillId="6" borderId="11" xfId="0" applyNumberFormat="1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 wrapText="1"/>
    </xf>
    <xf numFmtId="2" fontId="10" fillId="7" borderId="12" xfId="0" applyNumberFormat="1" applyFont="1" applyFill="1" applyBorder="1" applyAlignment="1">
      <alignment horizontal="center" vertical="center" wrapText="1"/>
    </xf>
    <xf numFmtId="164" fontId="3" fillId="7" borderId="1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center" vertical="center" wrapText="1"/>
    </xf>
    <xf numFmtId="164" fontId="3" fillId="5" borderId="41" xfId="0" applyNumberFormat="1" applyFont="1" applyFill="1" applyBorder="1" applyAlignment="1">
      <alignment horizontal="center" vertical="center" wrapText="1"/>
    </xf>
    <xf numFmtId="164" fontId="11" fillId="0" borderId="43" xfId="0" applyNumberFormat="1" applyFont="1" applyFill="1" applyBorder="1" applyAlignment="1">
      <alignment horizontal="center" vertical="center" wrapText="1"/>
    </xf>
    <xf numFmtId="164" fontId="11" fillId="0" borderId="4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6" fontId="3" fillId="0" borderId="30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left" vertical="center" wrapText="1"/>
    </xf>
    <xf numFmtId="164" fontId="3" fillId="7" borderId="16" xfId="0" applyNumberFormat="1" applyFont="1" applyFill="1" applyBorder="1" applyAlignment="1">
      <alignment horizontal="center" vertical="center" wrapText="1"/>
    </xf>
    <xf numFmtId="2" fontId="10" fillId="7" borderId="16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42" xfId="0" applyNumberFormat="1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164" fontId="3" fillId="7" borderId="43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center" wrapText="1"/>
    </xf>
    <xf numFmtId="165" fontId="10" fillId="7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10" fillId="0" borderId="47" xfId="0" applyNumberFormat="1" applyFont="1" applyFill="1" applyBorder="1" applyAlignment="1">
      <alignment horizontal="center" vertical="center" wrapText="1"/>
    </xf>
    <xf numFmtId="2" fontId="10" fillId="0" borderId="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26"/>
  <sheetViews>
    <sheetView topLeftCell="A7" workbookViewId="0">
      <selection activeCell="K11" sqref="K11:L20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84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3"/>
      <c r="N2" s="3"/>
      <c r="O2" s="3"/>
    </row>
    <row r="3" spans="2:15" x14ac:dyDescent="0.3">
      <c r="B3" s="87" t="s">
        <v>30</v>
      </c>
      <c r="C3" s="88"/>
      <c r="D3" s="89">
        <v>43465</v>
      </c>
      <c r="E3" s="90"/>
      <c r="F3" s="91"/>
      <c r="G3" s="87" t="s">
        <v>26</v>
      </c>
      <c r="H3" s="88"/>
      <c r="I3" s="92" t="s">
        <v>36</v>
      </c>
      <c r="J3" s="92"/>
      <c r="K3" s="92"/>
      <c r="L3" s="93"/>
      <c r="M3" s="3"/>
      <c r="N3" s="3"/>
      <c r="O3" s="3"/>
    </row>
    <row r="4" spans="2:15" x14ac:dyDescent="0.3">
      <c r="B4" s="59" t="s">
        <v>31</v>
      </c>
      <c r="C4" s="60"/>
      <c r="D4" s="61" t="s">
        <v>33</v>
      </c>
      <c r="E4" s="62"/>
      <c r="F4" s="63"/>
      <c r="G4" s="64" t="s">
        <v>27</v>
      </c>
      <c r="H4" s="65"/>
      <c r="I4" s="66" t="s">
        <v>37</v>
      </c>
      <c r="J4" s="66"/>
      <c r="K4" s="66"/>
      <c r="L4" s="67"/>
      <c r="M4" s="3"/>
      <c r="N4" s="3"/>
      <c r="O4" s="3"/>
    </row>
    <row r="5" spans="2:15" x14ac:dyDescent="0.3">
      <c r="B5" s="59" t="s">
        <v>21</v>
      </c>
      <c r="C5" s="60"/>
      <c r="D5" s="73" t="s">
        <v>34</v>
      </c>
      <c r="E5" s="74"/>
      <c r="F5" s="75"/>
      <c r="G5" s="64" t="s">
        <v>28</v>
      </c>
      <c r="H5" s="65"/>
      <c r="I5" s="66">
        <v>5</v>
      </c>
      <c r="J5" s="66"/>
      <c r="K5" s="66"/>
      <c r="L5" s="67"/>
      <c r="M5" s="3"/>
      <c r="N5" s="3"/>
      <c r="O5" s="3"/>
    </row>
    <row r="6" spans="2:15" ht="17.25" thickBot="1" x14ac:dyDescent="0.35">
      <c r="B6" s="59" t="s">
        <v>22</v>
      </c>
      <c r="C6" s="60"/>
      <c r="D6" s="76" t="s">
        <v>35</v>
      </c>
      <c r="E6" s="77"/>
      <c r="F6" s="78"/>
      <c r="G6" s="79" t="s">
        <v>29</v>
      </c>
      <c r="H6" s="80"/>
      <c r="I6" s="66">
        <v>1</v>
      </c>
      <c r="J6" s="66"/>
      <c r="K6" s="66"/>
      <c r="L6" s="67"/>
      <c r="M6" s="3"/>
      <c r="N6" s="3"/>
      <c r="O6" s="3"/>
    </row>
    <row r="7" spans="2:15" ht="27" customHeight="1" thickBot="1" x14ac:dyDescent="0.35">
      <c r="B7" s="71" t="s">
        <v>23</v>
      </c>
      <c r="C7" s="72"/>
      <c r="D7" s="68" t="s">
        <v>80</v>
      </c>
      <c r="E7" s="69"/>
      <c r="F7" s="69"/>
      <c r="G7" s="69"/>
      <c r="H7" s="69"/>
      <c r="I7" s="69"/>
      <c r="J7" s="69"/>
      <c r="K7" s="69"/>
      <c r="L7" s="70"/>
      <c r="M7" s="3"/>
      <c r="N7" s="3"/>
      <c r="O7" s="3"/>
    </row>
    <row r="8" spans="2:15" ht="21.75" customHeight="1" thickBot="1" x14ac:dyDescent="0.35">
      <c r="B8" s="106" t="s">
        <v>0</v>
      </c>
      <c r="C8" s="109" t="s">
        <v>1</v>
      </c>
      <c r="D8" s="112" t="s">
        <v>20</v>
      </c>
      <c r="E8" s="113"/>
      <c r="F8" s="113"/>
      <c r="G8" s="114"/>
      <c r="H8" s="115" t="s">
        <v>14</v>
      </c>
      <c r="I8" s="115" t="s">
        <v>17</v>
      </c>
      <c r="J8" s="94" t="s">
        <v>2</v>
      </c>
      <c r="K8" s="97" t="s">
        <v>16</v>
      </c>
      <c r="L8" s="98"/>
      <c r="M8" s="4"/>
    </row>
    <row r="9" spans="2:15" ht="30.75" customHeight="1" thickBot="1" x14ac:dyDescent="0.35">
      <c r="B9" s="107"/>
      <c r="C9" s="110"/>
      <c r="D9" s="103" t="s">
        <v>3</v>
      </c>
      <c r="E9" s="104"/>
      <c r="F9" s="105" t="s">
        <v>4</v>
      </c>
      <c r="G9" s="104"/>
      <c r="H9" s="116"/>
      <c r="I9" s="116"/>
      <c r="J9" s="95"/>
      <c r="K9" s="99"/>
      <c r="L9" s="100"/>
      <c r="M9" s="4"/>
    </row>
    <row r="10" spans="2:15" ht="33.75" customHeight="1" thickBot="1" x14ac:dyDescent="0.35">
      <c r="B10" s="108"/>
      <c r="C10" s="111"/>
      <c r="D10" s="32" t="s">
        <v>15</v>
      </c>
      <c r="E10" s="33" t="s">
        <v>5</v>
      </c>
      <c r="F10" s="34" t="s">
        <v>25</v>
      </c>
      <c r="G10" s="33" t="s">
        <v>6</v>
      </c>
      <c r="H10" s="117"/>
      <c r="I10" s="117"/>
      <c r="J10" s="96"/>
      <c r="K10" s="101"/>
      <c r="L10" s="102"/>
      <c r="M10" s="4"/>
    </row>
    <row r="11" spans="2:15" ht="27.95" customHeight="1" x14ac:dyDescent="0.3">
      <c r="B11" s="17">
        <v>1</v>
      </c>
      <c r="C11" s="23" t="s">
        <v>38</v>
      </c>
      <c r="D11" s="29">
        <v>70.891800000000003</v>
      </c>
      <c r="E11" s="18">
        <f>D11*70/100</f>
        <v>49.624260000000007</v>
      </c>
      <c r="F11" s="38">
        <v>74.400000000000006</v>
      </c>
      <c r="G11" s="26">
        <f>F11*30/100</f>
        <v>22.32</v>
      </c>
      <c r="H11" s="35">
        <f>E11+G11</f>
        <v>71.944260000000014</v>
      </c>
      <c r="I11" s="35" t="s">
        <v>39</v>
      </c>
      <c r="J11" s="41" t="s">
        <v>7</v>
      </c>
      <c r="K11" s="118" t="s">
        <v>92</v>
      </c>
      <c r="L11" s="119"/>
      <c r="M11" s="4"/>
    </row>
    <row r="12" spans="2:15" ht="27.95" customHeight="1" x14ac:dyDescent="0.3">
      <c r="B12" s="19">
        <v>2</v>
      </c>
      <c r="C12" s="24"/>
      <c r="D12" s="30"/>
      <c r="E12" s="20">
        <f t="shared" ref="E12:E20" si="0">D12*70/100</f>
        <v>0</v>
      </c>
      <c r="F12" s="39"/>
      <c r="G12" s="27">
        <f t="shared" ref="G12:G20" si="1">F12*30/100</f>
        <v>0</v>
      </c>
      <c r="H12" s="36">
        <f t="shared" ref="H12:H20" si="2">E12+G12</f>
        <v>0</v>
      </c>
      <c r="I12" s="36"/>
      <c r="J12" s="42"/>
      <c r="K12" s="120"/>
      <c r="L12" s="121"/>
      <c r="M12" s="4"/>
    </row>
    <row r="13" spans="2:15" ht="27.95" customHeight="1" x14ac:dyDescent="0.3">
      <c r="B13" s="19">
        <v>3</v>
      </c>
      <c r="C13" s="24"/>
      <c r="D13" s="30"/>
      <c r="E13" s="20">
        <f t="shared" si="0"/>
        <v>0</v>
      </c>
      <c r="F13" s="39"/>
      <c r="G13" s="27">
        <f t="shared" si="1"/>
        <v>0</v>
      </c>
      <c r="H13" s="36">
        <f t="shared" si="2"/>
        <v>0</v>
      </c>
      <c r="I13" s="36"/>
      <c r="J13" s="42"/>
      <c r="K13" s="120"/>
      <c r="L13" s="121"/>
      <c r="M13" s="4"/>
    </row>
    <row r="14" spans="2:15" ht="27.95" customHeight="1" x14ac:dyDescent="0.3">
      <c r="B14" s="19">
        <v>4</v>
      </c>
      <c r="C14" s="24"/>
      <c r="D14" s="30"/>
      <c r="E14" s="20">
        <f t="shared" si="0"/>
        <v>0</v>
      </c>
      <c r="F14" s="39"/>
      <c r="G14" s="27">
        <f t="shared" si="1"/>
        <v>0</v>
      </c>
      <c r="H14" s="36">
        <f t="shared" si="2"/>
        <v>0</v>
      </c>
      <c r="I14" s="36"/>
      <c r="J14" s="42"/>
      <c r="K14" s="120"/>
      <c r="L14" s="121"/>
      <c r="M14" s="4"/>
    </row>
    <row r="15" spans="2:15" ht="27.95" customHeight="1" x14ac:dyDescent="0.3">
      <c r="B15" s="19">
        <v>5</v>
      </c>
      <c r="C15" s="24"/>
      <c r="D15" s="30"/>
      <c r="E15" s="20">
        <f t="shared" si="0"/>
        <v>0</v>
      </c>
      <c r="F15" s="39"/>
      <c r="G15" s="27">
        <f t="shared" si="1"/>
        <v>0</v>
      </c>
      <c r="H15" s="36">
        <f t="shared" si="2"/>
        <v>0</v>
      </c>
      <c r="I15" s="36"/>
      <c r="J15" s="42"/>
      <c r="K15" s="120"/>
      <c r="L15" s="121"/>
      <c r="M15" s="4"/>
    </row>
    <row r="16" spans="2:15" ht="27.95" customHeight="1" x14ac:dyDescent="0.3">
      <c r="B16" s="19">
        <v>6</v>
      </c>
      <c r="C16" s="24"/>
      <c r="D16" s="30"/>
      <c r="E16" s="20">
        <f t="shared" si="0"/>
        <v>0</v>
      </c>
      <c r="F16" s="39"/>
      <c r="G16" s="27">
        <f t="shared" si="1"/>
        <v>0</v>
      </c>
      <c r="H16" s="36">
        <f t="shared" si="2"/>
        <v>0</v>
      </c>
      <c r="I16" s="36"/>
      <c r="J16" s="42"/>
      <c r="K16" s="120"/>
      <c r="L16" s="121"/>
      <c r="M16" s="4"/>
    </row>
    <row r="17" spans="2:13" ht="27.95" customHeight="1" x14ac:dyDescent="0.3">
      <c r="B17" s="19">
        <v>7</v>
      </c>
      <c r="C17" s="24"/>
      <c r="D17" s="30"/>
      <c r="E17" s="20">
        <f t="shared" si="0"/>
        <v>0</v>
      </c>
      <c r="F17" s="39"/>
      <c r="G17" s="27">
        <f t="shared" si="1"/>
        <v>0</v>
      </c>
      <c r="H17" s="36">
        <f t="shared" si="2"/>
        <v>0</v>
      </c>
      <c r="I17" s="36"/>
      <c r="J17" s="42"/>
      <c r="K17" s="120"/>
      <c r="L17" s="121"/>
      <c r="M17" s="4"/>
    </row>
    <row r="18" spans="2:13" ht="27.95" customHeight="1" x14ac:dyDescent="0.3">
      <c r="B18" s="19">
        <v>8</v>
      </c>
      <c r="C18" s="24"/>
      <c r="D18" s="30"/>
      <c r="E18" s="20">
        <f t="shared" si="0"/>
        <v>0</v>
      </c>
      <c r="F18" s="39"/>
      <c r="G18" s="27">
        <f t="shared" si="1"/>
        <v>0</v>
      </c>
      <c r="H18" s="36">
        <f t="shared" si="2"/>
        <v>0</v>
      </c>
      <c r="I18" s="36"/>
      <c r="J18" s="42"/>
      <c r="K18" s="120"/>
      <c r="L18" s="121"/>
      <c r="M18" s="4"/>
    </row>
    <row r="19" spans="2:13" ht="27.95" customHeight="1" x14ac:dyDescent="0.3">
      <c r="B19" s="19">
        <v>9</v>
      </c>
      <c r="C19" s="24"/>
      <c r="D19" s="30"/>
      <c r="E19" s="20">
        <f t="shared" si="0"/>
        <v>0</v>
      </c>
      <c r="F19" s="39"/>
      <c r="G19" s="27">
        <f t="shared" si="1"/>
        <v>0</v>
      </c>
      <c r="H19" s="36">
        <f t="shared" si="2"/>
        <v>0</v>
      </c>
      <c r="I19" s="36"/>
      <c r="J19" s="42"/>
      <c r="K19" s="120"/>
      <c r="L19" s="121"/>
      <c r="M19" s="4"/>
    </row>
    <row r="20" spans="2:13" ht="27.95" customHeight="1" thickBot="1" x14ac:dyDescent="0.35">
      <c r="B20" s="21">
        <v>10</v>
      </c>
      <c r="C20" s="25"/>
      <c r="D20" s="31"/>
      <c r="E20" s="22">
        <f t="shared" si="0"/>
        <v>0</v>
      </c>
      <c r="F20" s="40"/>
      <c r="G20" s="28">
        <f t="shared" si="1"/>
        <v>0</v>
      </c>
      <c r="H20" s="37">
        <f t="shared" si="2"/>
        <v>0</v>
      </c>
      <c r="I20" s="37"/>
      <c r="J20" s="42"/>
      <c r="K20" s="122"/>
      <c r="L20" s="123"/>
      <c r="M20" s="4"/>
    </row>
    <row r="21" spans="2:13" ht="25.5" customHeight="1" thickBot="1" x14ac:dyDescent="0.35">
      <c r="B21" s="81" t="s">
        <v>24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</row>
    <row r="22" spans="2:13" ht="33.75" thickBot="1" x14ac:dyDescent="0.35">
      <c r="B22" s="5" t="s">
        <v>8</v>
      </c>
      <c r="C22" s="124" t="s">
        <v>9</v>
      </c>
      <c r="D22" s="124"/>
      <c r="E22" s="124" t="s">
        <v>10</v>
      </c>
      <c r="F22" s="124"/>
      <c r="G22" s="124"/>
      <c r="H22" s="124" t="s">
        <v>11</v>
      </c>
      <c r="I22" s="124"/>
      <c r="J22" s="124"/>
      <c r="K22" s="6" t="s">
        <v>12</v>
      </c>
      <c r="L22" s="7" t="s">
        <v>13</v>
      </c>
    </row>
    <row r="23" spans="2:13" ht="24.95" customHeight="1" x14ac:dyDescent="0.3">
      <c r="B23" s="8">
        <v>1</v>
      </c>
      <c r="C23" s="125"/>
      <c r="D23" s="125"/>
      <c r="E23" s="125"/>
      <c r="F23" s="125"/>
      <c r="G23" s="125"/>
      <c r="H23" s="125"/>
      <c r="I23" s="125"/>
      <c r="J23" s="125"/>
      <c r="K23" s="14" t="s">
        <v>18</v>
      </c>
      <c r="L23" s="9"/>
    </row>
    <row r="24" spans="2:13" ht="24.95" customHeight="1" x14ac:dyDescent="0.3">
      <c r="B24" s="10">
        <v>2</v>
      </c>
      <c r="C24" s="126"/>
      <c r="D24" s="126"/>
      <c r="E24" s="126"/>
      <c r="F24" s="126"/>
      <c r="G24" s="126"/>
      <c r="H24" s="126"/>
      <c r="I24" s="126"/>
      <c r="J24" s="126"/>
      <c r="K24" s="16" t="s">
        <v>18</v>
      </c>
      <c r="L24" s="11"/>
    </row>
    <row r="25" spans="2:13" ht="24.95" customHeight="1" thickBot="1" x14ac:dyDescent="0.35">
      <c r="B25" s="12">
        <v>3</v>
      </c>
      <c r="C25" s="127"/>
      <c r="D25" s="127"/>
      <c r="E25" s="127"/>
      <c r="F25" s="127"/>
      <c r="G25" s="127"/>
      <c r="H25" s="127"/>
      <c r="I25" s="127"/>
      <c r="J25" s="127"/>
      <c r="K25" s="15" t="s">
        <v>19</v>
      </c>
      <c r="L25" s="13"/>
    </row>
    <row r="26" spans="2:13" ht="21" customHeight="1" x14ac:dyDescent="0.3"/>
  </sheetData>
  <mergeCells count="42">
    <mergeCell ref="C24:D24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B21:L21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1:L20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</mergeCells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6"/>
  <sheetViews>
    <sheetView topLeftCell="A7" workbookViewId="0">
      <selection activeCell="C17" sqref="C17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84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3"/>
      <c r="N2" s="3"/>
      <c r="O2" s="3"/>
    </row>
    <row r="3" spans="2:15" x14ac:dyDescent="0.3">
      <c r="B3" s="87" t="s">
        <v>30</v>
      </c>
      <c r="C3" s="88"/>
      <c r="D3" s="89">
        <v>43465</v>
      </c>
      <c r="E3" s="90"/>
      <c r="F3" s="91"/>
      <c r="G3" s="87" t="s">
        <v>26</v>
      </c>
      <c r="H3" s="88"/>
      <c r="I3" s="92" t="s">
        <v>42</v>
      </c>
      <c r="J3" s="92"/>
      <c r="K3" s="92"/>
      <c r="L3" s="93"/>
      <c r="M3" s="3"/>
      <c r="N3" s="3"/>
      <c r="O3" s="3"/>
    </row>
    <row r="4" spans="2:15" x14ac:dyDescent="0.3">
      <c r="B4" s="59" t="s">
        <v>31</v>
      </c>
      <c r="C4" s="60"/>
      <c r="D4" s="61" t="s">
        <v>40</v>
      </c>
      <c r="E4" s="62"/>
      <c r="F4" s="63"/>
      <c r="G4" s="64" t="s">
        <v>27</v>
      </c>
      <c r="H4" s="65"/>
      <c r="I4" s="66" t="s">
        <v>37</v>
      </c>
      <c r="J4" s="66"/>
      <c r="K4" s="66"/>
      <c r="L4" s="67"/>
      <c r="M4" s="3"/>
      <c r="N4" s="3"/>
      <c r="O4" s="3"/>
    </row>
    <row r="5" spans="2:15" x14ac:dyDescent="0.3">
      <c r="B5" s="59" t="s">
        <v>21</v>
      </c>
      <c r="C5" s="60"/>
      <c r="D5" s="73" t="s">
        <v>34</v>
      </c>
      <c r="E5" s="74"/>
      <c r="F5" s="75"/>
      <c r="G5" s="64" t="s">
        <v>28</v>
      </c>
      <c r="H5" s="65"/>
      <c r="I5" s="66">
        <v>6</v>
      </c>
      <c r="J5" s="66"/>
      <c r="K5" s="66"/>
      <c r="L5" s="67"/>
      <c r="M5" s="3"/>
      <c r="N5" s="3"/>
      <c r="O5" s="3"/>
    </row>
    <row r="6" spans="2:15" ht="17.25" thickBot="1" x14ac:dyDescent="0.35">
      <c r="B6" s="59" t="s">
        <v>22</v>
      </c>
      <c r="C6" s="60"/>
      <c r="D6" s="128" t="s">
        <v>41</v>
      </c>
      <c r="E6" s="129"/>
      <c r="F6" s="130"/>
      <c r="G6" s="79" t="s">
        <v>29</v>
      </c>
      <c r="H6" s="80"/>
      <c r="I6" s="66">
        <v>1</v>
      </c>
      <c r="J6" s="66"/>
      <c r="K6" s="66"/>
      <c r="L6" s="67"/>
      <c r="M6" s="3"/>
      <c r="N6" s="3"/>
      <c r="O6" s="3"/>
    </row>
    <row r="7" spans="2:15" ht="18.75" customHeight="1" thickBot="1" x14ac:dyDescent="0.35">
      <c r="B7" s="71" t="s">
        <v>23</v>
      </c>
      <c r="C7" s="72"/>
      <c r="D7" s="68" t="s">
        <v>81</v>
      </c>
      <c r="E7" s="69"/>
      <c r="F7" s="69"/>
      <c r="G7" s="69"/>
      <c r="H7" s="69"/>
      <c r="I7" s="69"/>
      <c r="J7" s="69"/>
      <c r="K7" s="69"/>
      <c r="L7" s="70"/>
      <c r="M7" s="3"/>
      <c r="N7" s="3"/>
      <c r="O7" s="3"/>
    </row>
    <row r="8" spans="2:15" ht="21.75" customHeight="1" thickBot="1" x14ac:dyDescent="0.35">
      <c r="B8" s="106" t="s">
        <v>0</v>
      </c>
      <c r="C8" s="109" t="s">
        <v>1</v>
      </c>
      <c r="D8" s="112" t="s">
        <v>20</v>
      </c>
      <c r="E8" s="113"/>
      <c r="F8" s="113"/>
      <c r="G8" s="114"/>
      <c r="H8" s="115" t="s">
        <v>14</v>
      </c>
      <c r="I8" s="115" t="s">
        <v>17</v>
      </c>
      <c r="J8" s="94" t="s">
        <v>2</v>
      </c>
      <c r="K8" s="97" t="s">
        <v>16</v>
      </c>
      <c r="L8" s="98"/>
      <c r="M8" s="4"/>
    </row>
    <row r="9" spans="2:15" ht="30.75" customHeight="1" thickBot="1" x14ac:dyDescent="0.35">
      <c r="B9" s="107"/>
      <c r="C9" s="110"/>
      <c r="D9" s="103" t="s">
        <v>3</v>
      </c>
      <c r="E9" s="104"/>
      <c r="F9" s="105" t="s">
        <v>4</v>
      </c>
      <c r="G9" s="104"/>
      <c r="H9" s="116"/>
      <c r="I9" s="116"/>
      <c r="J9" s="95"/>
      <c r="K9" s="99"/>
      <c r="L9" s="100"/>
      <c r="M9" s="4"/>
    </row>
    <row r="10" spans="2:15" ht="33.75" customHeight="1" thickBot="1" x14ac:dyDescent="0.35">
      <c r="B10" s="108"/>
      <c r="C10" s="111"/>
      <c r="D10" s="32" t="s">
        <v>15</v>
      </c>
      <c r="E10" s="33" t="s">
        <v>5</v>
      </c>
      <c r="F10" s="34" t="s">
        <v>25</v>
      </c>
      <c r="G10" s="33" t="s">
        <v>6</v>
      </c>
      <c r="H10" s="117"/>
      <c r="I10" s="117"/>
      <c r="J10" s="96"/>
      <c r="K10" s="101"/>
      <c r="L10" s="102"/>
      <c r="M10" s="4"/>
    </row>
    <row r="11" spans="2:15" ht="28.5" customHeight="1" x14ac:dyDescent="0.3">
      <c r="B11" s="17">
        <v>1</v>
      </c>
      <c r="C11" s="135" t="s">
        <v>51</v>
      </c>
      <c r="D11" s="54">
        <v>72.5869</v>
      </c>
      <c r="E11" s="136">
        <f t="shared" ref="E11:E19" si="0">D11*70/100</f>
        <v>50.810829999999996</v>
      </c>
      <c r="F11" s="137">
        <v>81.8</v>
      </c>
      <c r="G11" s="138">
        <f t="shared" ref="G11:G19" si="1">F11*30/100</f>
        <v>24.54</v>
      </c>
      <c r="H11" s="139">
        <f t="shared" ref="H11:H19" si="2">E11+G11</f>
        <v>75.350830000000002</v>
      </c>
      <c r="I11" s="139" t="s">
        <v>39</v>
      </c>
      <c r="J11" s="140" t="s">
        <v>7</v>
      </c>
      <c r="K11" s="118" t="s">
        <v>92</v>
      </c>
      <c r="L11" s="119"/>
      <c r="M11" s="4"/>
    </row>
    <row r="12" spans="2:15" ht="28.5" customHeight="1" x14ac:dyDescent="0.3">
      <c r="B12" s="19">
        <v>2</v>
      </c>
      <c r="C12" s="141" t="s">
        <v>48</v>
      </c>
      <c r="D12" s="50">
        <v>80.774479999999997</v>
      </c>
      <c r="E12" s="51">
        <f t="shared" si="0"/>
        <v>56.542135999999999</v>
      </c>
      <c r="F12" s="52">
        <v>60.56</v>
      </c>
      <c r="G12" s="53">
        <f t="shared" si="1"/>
        <v>18.168000000000003</v>
      </c>
      <c r="H12" s="142">
        <f t="shared" si="2"/>
        <v>74.710136000000006</v>
      </c>
      <c r="I12" s="139" t="s">
        <v>39</v>
      </c>
      <c r="J12" s="143" t="s">
        <v>7</v>
      </c>
      <c r="K12" s="120"/>
      <c r="L12" s="121"/>
      <c r="M12" s="4"/>
    </row>
    <row r="13" spans="2:15" ht="28.5" customHeight="1" x14ac:dyDescent="0.3">
      <c r="B13" s="19">
        <v>3</v>
      </c>
      <c r="C13" s="141" t="s">
        <v>50</v>
      </c>
      <c r="D13" s="50">
        <v>75.616129999999998</v>
      </c>
      <c r="E13" s="51">
        <f t="shared" si="0"/>
        <v>52.931291000000002</v>
      </c>
      <c r="F13" s="52">
        <v>67.33</v>
      </c>
      <c r="G13" s="53">
        <f t="shared" si="1"/>
        <v>20.198999999999998</v>
      </c>
      <c r="H13" s="142">
        <f t="shared" si="2"/>
        <v>73.130291</v>
      </c>
      <c r="I13" s="139" t="s">
        <v>39</v>
      </c>
      <c r="J13" s="143" t="s">
        <v>7</v>
      </c>
      <c r="K13" s="120"/>
      <c r="L13" s="121"/>
      <c r="M13" s="4"/>
    </row>
    <row r="14" spans="2:15" ht="28.5" customHeight="1" x14ac:dyDescent="0.3">
      <c r="B14" s="19">
        <v>4</v>
      </c>
      <c r="C14" s="141" t="s">
        <v>66</v>
      </c>
      <c r="D14" s="144">
        <v>70</v>
      </c>
      <c r="E14" s="51">
        <f t="shared" si="0"/>
        <v>49</v>
      </c>
      <c r="F14" s="52">
        <v>79.27</v>
      </c>
      <c r="G14" s="53">
        <f t="shared" si="1"/>
        <v>23.780999999999999</v>
      </c>
      <c r="H14" s="142">
        <f t="shared" si="2"/>
        <v>72.781000000000006</v>
      </c>
      <c r="I14" s="139" t="s">
        <v>39</v>
      </c>
      <c r="J14" s="143" t="s">
        <v>7</v>
      </c>
      <c r="K14" s="120"/>
      <c r="L14" s="121"/>
      <c r="M14" s="4"/>
    </row>
    <row r="15" spans="2:15" ht="28.5" customHeight="1" x14ac:dyDescent="0.3">
      <c r="B15" s="19">
        <v>5</v>
      </c>
      <c r="C15" s="141" t="s">
        <v>73</v>
      </c>
      <c r="D15" s="50">
        <v>74.805490000000006</v>
      </c>
      <c r="E15" s="51">
        <f t="shared" si="0"/>
        <v>52.363843000000003</v>
      </c>
      <c r="F15" s="52">
        <v>65.459999999999994</v>
      </c>
      <c r="G15" s="53">
        <f t="shared" si="1"/>
        <v>19.637999999999998</v>
      </c>
      <c r="H15" s="142">
        <f t="shared" si="2"/>
        <v>72.001843000000008</v>
      </c>
      <c r="I15" s="139" t="s">
        <v>39</v>
      </c>
      <c r="J15" s="143" t="s">
        <v>7</v>
      </c>
      <c r="K15" s="120"/>
      <c r="L15" s="121"/>
      <c r="M15" s="4"/>
    </row>
    <row r="16" spans="2:15" ht="28.5" customHeight="1" x14ac:dyDescent="0.3">
      <c r="B16" s="19">
        <v>6</v>
      </c>
      <c r="C16" s="141" t="s">
        <v>87</v>
      </c>
      <c r="D16" s="50">
        <v>72.371170000000006</v>
      </c>
      <c r="E16" s="51">
        <f t="shared" si="0"/>
        <v>50.659819000000006</v>
      </c>
      <c r="F16" s="52">
        <v>65.7</v>
      </c>
      <c r="G16" s="53">
        <f t="shared" si="1"/>
        <v>19.71</v>
      </c>
      <c r="H16" s="142">
        <f t="shared" si="2"/>
        <v>70.369819000000007</v>
      </c>
      <c r="I16" s="139" t="s">
        <v>39</v>
      </c>
      <c r="J16" s="143" t="s">
        <v>7</v>
      </c>
      <c r="K16" s="120"/>
      <c r="L16" s="121"/>
      <c r="M16" s="4"/>
    </row>
    <row r="17" spans="2:15" ht="28.5" customHeight="1" x14ac:dyDescent="0.3">
      <c r="B17" s="19">
        <v>7</v>
      </c>
      <c r="C17" s="141" t="s">
        <v>52</v>
      </c>
      <c r="D17" s="50">
        <v>76.754559999999998</v>
      </c>
      <c r="E17" s="51">
        <f t="shared" si="0"/>
        <v>53.728192</v>
      </c>
      <c r="F17" s="52">
        <v>55.2</v>
      </c>
      <c r="G17" s="53">
        <f t="shared" si="1"/>
        <v>16.559999999999999</v>
      </c>
      <c r="H17" s="142">
        <f t="shared" si="2"/>
        <v>70.288191999999995</v>
      </c>
      <c r="I17" s="139" t="s">
        <v>39</v>
      </c>
      <c r="J17" s="143" t="s">
        <v>7</v>
      </c>
      <c r="K17" s="120"/>
      <c r="L17" s="121"/>
      <c r="M17" s="131"/>
      <c r="N17" s="132"/>
      <c r="O17" s="132"/>
    </row>
    <row r="18" spans="2:15" ht="28.5" customHeight="1" x14ac:dyDescent="0.3">
      <c r="B18" s="19">
        <v>8</v>
      </c>
      <c r="C18" s="141" t="s">
        <v>47</v>
      </c>
      <c r="D18" s="50">
        <v>72.337220000000002</v>
      </c>
      <c r="E18" s="51">
        <f t="shared" si="0"/>
        <v>50.636054000000001</v>
      </c>
      <c r="F18" s="52">
        <v>65.23</v>
      </c>
      <c r="G18" s="53">
        <f t="shared" si="1"/>
        <v>19.569000000000003</v>
      </c>
      <c r="H18" s="142">
        <f t="shared" si="2"/>
        <v>70.205054000000004</v>
      </c>
      <c r="I18" s="139" t="s">
        <v>39</v>
      </c>
      <c r="J18" s="143" t="s">
        <v>7</v>
      </c>
      <c r="K18" s="120"/>
      <c r="L18" s="121"/>
      <c r="M18" s="4"/>
    </row>
    <row r="19" spans="2:15" ht="28.5" customHeight="1" x14ac:dyDescent="0.3">
      <c r="B19" s="19">
        <v>9</v>
      </c>
      <c r="C19" s="141" t="s">
        <v>49</v>
      </c>
      <c r="D19" s="50">
        <v>72.928299999999993</v>
      </c>
      <c r="E19" s="51">
        <f t="shared" si="0"/>
        <v>51.049810000000001</v>
      </c>
      <c r="F19" s="52">
        <v>58.7</v>
      </c>
      <c r="G19" s="53">
        <f t="shared" si="1"/>
        <v>17.61</v>
      </c>
      <c r="H19" s="142">
        <f t="shared" si="2"/>
        <v>68.659809999999993</v>
      </c>
      <c r="I19" s="139" t="s">
        <v>39</v>
      </c>
      <c r="J19" s="143" t="s">
        <v>7</v>
      </c>
      <c r="K19" s="120"/>
      <c r="L19" s="121"/>
      <c r="M19" s="4"/>
    </row>
    <row r="20" spans="2:15" ht="28.5" customHeight="1" thickBot="1" x14ac:dyDescent="0.35">
      <c r="B20" s="21">
        <v>10</v>
      </c>
      <c r="C20" s="25"/>
      <c r="D20" s="31"/>
      <c r="E20" s="22">
        <f t="shared" ref="E11:E20" si="3">D20*70/100</f>
        <v>0</v>
      </c>
      <c r="F20" s="40"/>
      <c r="G20" s="28">
        <f t="shared" ref="G11:G20" si="4">F20*30/100</f>
        <v>0</v>
      </c>
      <c r="H20" s="37">
        <f t="shared" ref="H11:H20" si="5">E20+G20</f>
        <v>0</v>
      </c>
      <c r="I20" s="37"/>
      <c r="J20" s="42"/>
      <c r="K20" s="122"/>
      <c r="L20" s="123"/>
      <c r="M20" s="4"/>
    </row>
    <row r="21" spans="2:15" ht="25.5" customHeight="1" thickBot="1" x14ac:dyDescent="0.35">
      <c r="B21" s="81" t="s">
        <v>24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</row>
    <row r="22" spans="2:15" ht="33.75" thickBot="1" x14ac:dyDescent="0.35">
      <c r="B22" s="5" t="s">
        <v>8</v>
      </c>
      <c r="C22" s="124" t="s">
        <v>9</v>
      </c>
      <c r="D22" s="124"/>
      <c r="E22" s="124" t="s">
        <v>10</v>
      </c>
      <c r="F22" s="124"/>
      <c r="G22" s="124"/>
      <c r="H22" s="124" t="s">
        <v>11</v>
      </c>
      <c r="I22" s="124"/>
      <c r="J22" s="124"/>
      <c r="K22" s="6" t="s">
        <v>12</v>
      </c>
      <c r="L22" s="7" t="s">
        <v>13</v>
      </c>
    </row>
    <row r="23" spans="2:15" ht="24.95" customHeight="1" x14ac:dyDescent="0.3">
      <c r="B23" s="8">
        <v>1</v>
      </c>
      <c r="C23" s="125"/>
      <c r="D23" s="125"/>
      <c r="E23" s="125"/>
      <c r="F23" s="125"/>
      <c r="G23" s="125"/>
      <c r="H23" s="125"/>
      <c r="I23" s="125"/>
      <c r="J23" s="125"/>
      <c r="K23" s="14" t="s">
        <v>18</v>
      </c>
      <c r="L23" s="9"/>
    </row>
    <row r="24" spans="2:15" ht="24.95" customHeight="1" x14ac:dyDescent="0.3">
      <c r="B24" s="10">
        <v>2</v>
      </c>
      <c r="C24" s="126"/>
      <c r="D24" s="126"/>
      <c r="E24" s="126"/>
      <c r="F24" s="126"/>
      <c r="G24" s="126"/>
      <c r="H24" s="126"/>
      <c r="I24" s="126"/>
      <c r="J24" s="126"/>
      <c r="K24" s="16" t="s">
        <v>18</v>
      </c>
      <c r="L24" s="11"/>
    </row>
    <row r="25" spans="2:15" ht="24.95" customHeight="1" thickBot="1" x14ac:dyDescent="0.35">
      <c r="B25" s="12">
        <v>3</v>
      </c>
      <c r="C25" s="127"/>
      <c r="D25" s="127"/>
      <c r="E25" s="127"/>
      <c r="F25" s="127"/>
      <c r="G25" s="127"/>
      <c r="H25" s="127"/>
      <c r="I25" s="127"/>
      <c r="J25" s="127"/>
      <c r="K25" s="15" t="s">
        <v>19</v>
      </c>
      <c r="L25" s="13"/>
    </row>
    <row r="26" spans="2:15" ht="21" customHeight="1" x14ac:dyDescent="0.3"/>
  </sheetData>
  <sortState ref="C11:I20">
    <sortCondition descending="1" ref="H11:H20"/>
  </sortState>
  <mergeCells count="43">
    <mergeCell ref="M17:O17"/>
    <mergeCell ref="C25:D25"/>
    <mergeCell ref="E25:G25"/>
    <mergeCell ref="H25:J25"/>
    <mergeCell ref="C23:D23"/>
    <mergeCell ref="E23:G23"/>
    <mergeCell ref="H23:J23"/>
    <mergeCell ref="C24:D24"/>
    <mergeCell ref="E24:G24"/>
    <mergeCell ref="H24:J24"/>
    <mergeCell ref="K11:L20"/>
    <mergeCell ref="B21:L21"/>
    <mergeCell ref="C22:D22"/>
    <mergeCell ref="E22:G22"/>
    <mergeCell ref="H22:J22"/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B5:C5"/>
    <mergeCell ref="D5:F5"/>
    <mergeCell ref="G5:H5"/>
    <mergeCell ref="I5:L5"/>
    <mergeCell ref="B6:C6"/>
    <mergeCell ref="D6:F6"/>
    <mergeCell ref="G6:H6"/>
    <mergeCell ref="I6:L6"/>
    <mergeCell ref="B4:C4"/>
    <mergeCell ref="D4:F4"/>
    <mergeCell ref="G4:H4"/>
    <mergeCell ref="I4:L4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6"/>
  <sheetViews>
    <sheetView view="pageBreakPreview" topLeftCell="A13" zoomScale="60" zoomScaleNormal="100" workbookViewId="0">
      <selection activeCell="J22" sqref="J22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12.14062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84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3"/>
      <c r="N2" s="3"/>
      <c r="O2" s="3"/>
    </row>
    <row r="3" spans="2:15" x14ac:dyDescent="0.3">
      <c r="B3" s="87" t="s">
        <v>30</v>
      </c>
      <c r="C3" s="88"/>
      <c r="D3" s="89">
        <v>43465</v>
      </c>
      <c r="E3" s="90"/>
      <c r="F3" s="91"/>
      <c r="G3" s="87" t="s">
        <v>26</v>
      </c>
      <c r="H3" s="88"/>
      <c r="I3" s="92" t="s">
        <v>45</v>
      </c>
      <c r="J3" s="92"/>
      <c r="K3" s="92"/>
      <c r="L3" s="93"/>
      <c r="M3" s="3"/>
      <c r="N3" s="3"/>
      <c r="O3" s="3"/>
    </row>
    <row r="4" spans="2:15" ht="16.5" customHeight="1" x14ac:dyDescent="0.3">
      <c r="B4" s="59" t="s">
        <v>31</v>
      </c>
      <c r="C4" s="60"/>
      <c r="D4" s="61" t="s">
        <v>43</v>
      </c>
      <c r="E4" s="62"/>
      <c r="F4" s="63"/>
      <c r="G4" s="64" t="s">
        <v>27</v>
      </c>
      <c r="H4" s="65"/>
      <c r="I4" s="66" t="s">
        <v>37</v>
      </c>
      <c r="J4" s="66"/>
      <c r="K4" s="66"/>
      <c r="L4" s="67"/>
      <c r="M4" s="3"/>
      <c r="N4" s="3"/>
      <c r="O4" s="3"/>
    </row>
    <row r="5" spans="2:15" ht="16.5" customHeight="1" x14ac:dyDescent="0.3">
      <c r="B5" s="59" t="s">
        <v>21</v>
      </c>
      <c r="C5" s="60"/>
      <c r="D5" s="73" t="s">
        <v>34</v>
      </c>
      <c r="E5" s="74"/>
      <c r="F5" s="75"/>
      <c r="G5" s="64" t="s">
        <v>28</v>
      </c>
      <c r="H5" s="65"/>
      <c r="I5" s="66">
        <v>5</v>
      </c>
      <c r="J5" s="66"/>
      <c r="K5" s="66"/>
      <c r="L5" s="67"/>
      <c r="M5" s="3"/>
      <c r="N5" s="3"/>
      <c r="O5" s="3"/>
    </row>
    <row r="6" spans="2:15" ht="17.25" customHeight="1" thickBot="1" x14ac:dyDescent="0.35">
      <c r="B6" s="59" t="s">
        <v>22</v>
      </c>
      <c r="C6" s="60"/>
      <c r="D6" s="128" t="s">
        <v>44</v>
      </c>
      <c r="E6" s="129"/>
      <c r="F6" s="130"/>
      <c r="G6" s="79" t="s">
        <v>29</v>
      </c>
      <c r="H6" s="80"/>
      <c r="I6" s="66">
        <v>1</v>
      </c>
      <c r="J6" s="66"/>
      <c r="K6" s="66"/>
      <c r="L6" s="67"/>
      <c r="M6" s="3"/>
      <c r="N6" s="3"/>
      <c r="O6" s="3"/>
    </row>
    <row r="7" spans="2:15" ht="18.75" customHeight="1" thickBot="1" x14ac:dyDescent="0.35">
      <c r="B7" s="71" t="s">
        <v>23</v>
      </c>
      <c r="C7" s="72"/>
      <c r="D7" s="68" t="s">
        <v>91</v>
      </c>
      <c r="E7" s="69"/>
      <c r="F7" s="69"/>
      <c r="G7" s="69"/>
      <c r="H7" s="69"/>
      <c r="I7" s="69"/>
      <c r="J7" s="69"/>
      <c r="K7" s="69"/>
      <c r="L7" s="70"/>
      <c r="M7" s="3"/>
      <c r="N7" s="3"/>
      <c r="O7" s="3"/>
    </row>
    <row r="8" spans="2:15" ht="21.75" customHeight="1" thickBot="1" x14ac:dyDescent="0.35">
      <c r="B8" s="106" t="s">
        <v>0</v>
      </c>
      <c r="C8" s="109" t="s">
        <v>1</v>
      </c>
      <c r="D8" s="112" t="s">
        <v>20</v>
      </c>
      <c r="E8" s="113"/>
      <c r="F8" s="113"/>
      <c r="G8" s="114"/>
      <c r="H8" s="115" t="s">
        <v>14</v>
      </c>
      <c r="I8" s="115" t="s">
        <v>17</v>
      </c>
      <c r="J8" s="94" t="s">
        <v>2</v>
      </c>
      <c r="K8" s="97" t="s">
        <v>16</v>
      </c>
      <c r="L8" s="98"/>
      <c r="M8" s="4"/>
    </row>
    <row r="9" spans="2:15" ht="30.75" customHeight="1" thickBot="1" x14ac:dyDescent="0.35">
      <c r="B9" s="107"/>
      <c r="C9" s="110"/>
      <c r="D9" s="103" t="s">
        <v>3</v>
      </c>
      <c r="E9" s="104"/>
      <c r="F9" s="105" t="s">
        <v>4</v>
      </c>
      <c r="G9" s="104"/>
      <c r="H9" s="116"/>
      <c r="I9" s="116"/>
      <c r="J9" s="95"/>
      <c r="K9" s="99"/>
      <c r="L9" s="100"/>
      <c r="M9" s="4"/>
    </row>
    <row r="10" spans="2:15" ht="33.75" customHeight="1" thickBot="1" x14ac:dyDescent="0.35">
      <c r="B10" s="108"/>
      <c r="C10" s="111"/>
      <c r="D10" s="32" t="s">
        <v>15</v>
      </c>
      <c r="E10" s="33" t="s">
        <v>5</v>
      </c>
      <c r="F10" s="34" t="s">
        <v>25</v>
      </c>
      <c r="G10" s="33" t="s">
        <v>6</v>
      </c>
      <c r="H10" s="117"/>
      <c r="I10" s="117"/>
      <c r="J10" s="96"/>
      <c r="K10" s="101"/>
      <c r="L10" s="102"/>
      <c r="M10" s="4"/>
    </row>
    <row r="11" spans="2:15" ht="27.95" customHeight="1" x14ac:dyDescent="0.3">
      <c r="B11" s="17">
        <v>1</v>
      </c>
      <c r="C11" s="23" t="s">
        <v>56</v>
      </c>
      <c r="D11" s="29">
        <v>85.591059999999999</v>
      </c>
      <c r="E11" s="18">
        <f t="shared" ref="E11:E30" si="0">D11*70/100</f>
        <v>59.913741999999999</v>
      </c>
      <c r="F11" s="38">
        <v>74.099999999999994</v>
      </c>
      <c r="G11" s="26">
        <f t="shared" ref="G11:G30" si="1">F11*30/100</f>
        <v>22.23</v>
      </c>
      <c r="H11" s="35">
        <f t="shared" ref="H11:H30" si="2">E11+G11</f>
        <v>82.143742000000003</v>
      </c>
      <c r="I11" s="35" t="s">
        <v>39</v>
      </c>
      <c r="J11" s="41" t="s">
        <v>7</v>
      </c>
      <c r="K11" s="118" t="s">
        <v>92</v>
      </c>
      <c r="L11" s="119"/>
      <c r="M11" s="4"/>
    </row>
    <row r="12" spans="2:15" ht="27.95" customHeight="1" x14ac:dyDescent="0.3">
      <c r="B12" s="19">
        <v>2</v>
      </c>
      <c r="C12" s="24" t="s">
        <v>60</v>
      </c>
      <c r="D12" s="30">
        <v>75.751490000000004</v>
      </c>
      <c r="E12" s="20">
        <f t="shared" si="0"/>
        <v>53.026043000000001</v>
      </c>
      <c r="F12" s="39">
        <v>92.06</v>
      </c>
      <c r="G12" s="27">
        <f t="shared" si="1"/>
        <v>27.618000000000002</v>
      </c>
      <c r="H12" s="36">
        <f t="shared" si="2"/>
        <v>80.644043000000011</v>
      </c>
      <c r="I12" s="36" t="s">
        <v>39</v>
      </c>
      <c r="J12" s="42" t="s">
        <v>7</v>
      </c>
      <c r="K12" s="120"/>
      <c r="L12" s="121"/>
      <c r="M12" s="4"/>
    </row>
    <row r="13" spans="2:15" ht="27.95" customHeight="1" x14ac:dyDescent="0.3">
      <c r="B13" s="17">
        <v>3</v>
      </c>
      <c r="C13" s="24" t="s">
        <v>68</v>
      </c>
      <c r="D13" s="30">
        <v>84.130870000000002</v>
      </c>
      <c r="E13" s="20">
        <f t="shared" si="0"/>
        <v>58.891608999999995</v>
      </c>
      <c r="F13" s="39">
        <v>70.83</v>
      </c>
      <c r="G13" s="27">
        <f t="shared" si="1"/>
        <v>21.249000000000002</v>
      </c>
      <c r="H13" s="36">
        <f t="shared" si="2"/>
        <v>80.140608999999998</v>
      </c>
      <c r="I13" s="36" t="s">
        <v>39</v>
      </c>
      <c r="J13" s="42" t="s">
        <v>7</v>
      </c>
      <c r="K13" s="120"/>
      <c r="L13" s="121"/>
      <c r="M13" s="4"/>
    </row>
    <row r="14" spans="2:15" ht="27.95" customHeight="1" x14ac:dyDescent="0.3">
      <c r="B14" s="19">
        <v>4</v>
      </c>
      <c r="C14" s="24" t="s">
        <v>89</v>
      </c>
      <c r="D14" s="30">
        <v>79.61054</v>
      </c>
      <c r="E14" s="20">
        <f t="shared" si="0"/>
        <v>55.727378000000002</v>
      </c>
      <c r="F14" s="39">
        <v>79.87</v>
      </c>
      <c r="G14" s="27">
        <f t="shared" si="1"/>
        <v>23.961000000000002</v>
      </c>
      <c r="H14" s="36">
        <f t="shared" si="2"/>
        <v>79.688378</v>
      </c>
      <c r="I14" s="36" t="s">
        <v>39</v>
      </c>
      <c r="J14" s="42" t="s">
        <v>7</v>
      </c>
      <c r="K14" s="120"/>
      <c r="L14" s="121"/>
      <c r="M14" s="4"/>
    </row>
    <row r="15" spans="2:15" ht="27.95" customHeight="1" x14ac:dyDescent="0.3">
      <c r="B15" s="17">
        <v>5</v>
      </c>
      <c r="C15" s="24" t="s">
        <v>53</v>
      </c>
      <c r="D15" s="30">
        <v>84.913650000000004</v>
      </c>
      <c r="E15" s="20">
        <f t="shared" si="0"/>
        <v>59.439554999999999</v>
      </c>
      <c r="F15" s="39">
        <v>65.23</v>
      </c>
      <c r="G15" s="27">
        <f t="shared" si="1"/>
        <v>19.569000000000003</v>
      </c>
      <c r="H15" s="36">
        <f t="shared" si="2"/>
        <v>79.008555000000001</v>
      </c>
      <c r="I15" s="36" t="s">
        <v>39</v>
      </c>
      <c r="J15" s="42" t="s">
        <v>7</v>
      </c>
      <c r="K15" s="120"/>
      <c r="L15" s="121"/>
      <c r="M15" s="4"/>
    </row>
    <row r="16" spans="2:15" ht="27.95" customHeight="1" x14ac:dyDescent="0.3">
      <c r="B16" s="19">
        <v>6</v>
      </c>
      <c r="C16" s="24" t="s">
        <v>78</v>
      </c>
      <c r="D16" s="30">
        <v>82.408320000000003</v>
      </c>
      <c r="E16" s="20">
        <f t="shared" si="0"/>
        <v>57.685824000000004</v>
      </c>
      <c r="F16" s="39">
        <v>67.099999999999994</v>
      </c>
      <c r="G16" s="27">
        <f t="shared" si="1"/>
        <v>20.13</v>
      </c>
      <c r="H16" s="36">
        <f t="shared" si="2"/>
        <v>77.815824000000006</v>
      </c>
      <c r="I16" s="35" t="s">
        <v>39</v>
      </c>
      <c r="J16" s="42" t="s">
        <v>7</v>
      </c>
      <c r="K16" s="120"/>
      <c r="L16" s="121"/>
      <c r="M16" s="4"/>
    </row>
    <row r="17" spans="2:13" ht="27.95" customHeight="1" x14ac:dyDescent="0.3">
      <c r="B17" s="17">
        <v>7</v>
      </c>
      <c r="C17" s="24" t="s">
        <v>77</v>
      </c>
      <c r="D17" s="30">
        <v>81.081109999999995</v>
      </c>
      <c r="E17" s="20">
        <f t="shared" si="0"/>
        <v>56.756776999999992</v>
      </c>
      <c r="F17" s="39">
        <v>68.73</v>
      </c>
      <c r="G17" s="27">
        <f t="shared" si="1"/>
        <v>20.619</v>
      </c>
      <c r="H17" s="36">
        <f t="shared" si="2"/>
        <v>77.375776999999999</v>
      </c>
      <c r="I17" s="36" t="s">
        <v>39</v>
      </c>
      <c r="J17" s="42" t="s">
        <v>7</v>
      </c>
      <c r="K17" s="120"/>
      <c r="L17" s="121"/>
      <c r="M17" s="4"/>
    </row>
    <row r="18" spans="2:13" ht="27.95" customHeight="1" x14ac:dyDescent="0.3">
      <c r="B18" s="19">
        <v>8</v>
      </c>
      <c r="C18" s="24" t="s">
        <v>57</v>
      </c>
      <c r="D18" s="30">
        <v>79.245729999999995</v>
      </c>
      <c r="E18" s="20">
        <f t="shared" si="0"/>
        <v>55.472010999999995</v>
      </c>
      <c r="F18" s="39">
        <v>72.930000000000007</v>
      </c>
      <c r="G18" s="27">
        <f t="shared" si="1"/>
        <v>21.879000000000001</v>
      </c>
      <c r="H18" s="36">
        <f t="shared" si="2"/>
        <v>77.351011</v>
      </c>
      <c r="I18" s="36" t="s">
        <v>39</v>
      </c>
      <c r="J18" s="42" t="s">
        <v>7</v>
      </c>
      <c r="K18" s="120"/>
      <c r="L18" s="121"/>
      <c r="M18" s="4"/>
    </row>
    <row r="19" spans="2:13" ht="27.95" customHeight="1" thickBot="1" x14ac:dyDescent="0.35">
      <c r="B19" s="17">
        <v>9</v>
      </c>
      <c r="C19" s="44" t="s">
        <v>74</v>
      </c>
      <c r="D19" s="45">
        <v>79.684280000000001</v>
      </c>
      <c r="E19" s="46">
        <f t="shared" si="0"/>
        <v>55.778995999999999</v>
      </c>
      <c r="F19" s="47">
        <v>71.760000000000005</v>
      </c>
      <c r="G19" s="48">
        <f t="shared" si="1"/>
        <v>21.528000000000002</v>
      </c>
      <c r="H19" s="49">
        <f t="shared" si="2"/>
        <v>77.306995999999998</v>
      </c>
      <c r="I19" s="36" t="s">
        <v>39</v>
      </c>
      <c r="J19" s="42" t="s">
        <v>7</v>
      </c>
      <c r="K19" s="122"/>
      <c r="L19" s="123"/>
      <c r="M19" s="4"/>
    </row>
    <row r="20" spans="2:13" ht="27.95" customHeight="1" x14ac:dyDescent="0.3">
      <c r="B20" s="19">
        <v>10</v>
      </c>
      <c r="C20" s="44" t="s">
        <v>70</v>
      </c>
      <c r="D20" s="45">
        <v>77.268780000000007</v>
      </c>
      <c r="E20" s="46">
        <f t="shared" si="0"/>
        <v>54.088146000000009</v>
      </c>
      <c r="F20" s="47">
        <v>76.900000000000006</v>
      </c>
      <c r="G20" s="48">
        <f t="shared" si="1"/>
        <v>23.07</v>
      </c>
      <c r="H20" s="49">
        <f t="shared" si="2"/>
        <v>77.158146000000016</v>
      </c>
      <c r="I20" s="36" t="s">
        <v>39</v>
      </c>
      <c r="J20" s="42" t="s">
        <v>7</v>
      </c>
      <c r="K20" s="118" t="s">
        <v>92</v>
      </c>
      <c r="L20" s="119"/>
      <c r="M20" s="4"/>
    </row>
    <row r="21" spans="2:13" ht="27.95" customHeight="1" x14ac:dyDescent="0.3">
      <c r="B21" s="17">
        <v>11</v>
      </c>
      <c r="C21" s="44" t="s">
        <v>61</v>
      </c>
      <c r="D21" s="45">
        <v>77.205340000000007</v>
      </c>
      <c r="E21" s="20">
        <f t="shared" si="0"/>
        <v>54.043738000000005</v>
      </c>
      <c r="F21" s="47">
        <v>75.03</v>
      </c>
      <c r="G21" s="27">
        <f t="shared" si="1"/>
        <v>22.509</v>
      </c>
      <c r="H21" s="36">
        <f t="shared" si="2"/>
        <v>76.552738000000005</v>
      </c>
      <c r="I21" s="36" t="s">
        <v>39</v>
      </c>
      <c r="J21" s="42"/>
      <c r="K21" s="120"/>
      <c r="L21" s="121"/>
      <c r="M21" s="4"/>
    </row>
    <row r="22" spans="2:13" ht="27.95" customHeight="1" x14ac:dyDescent="0.3">
      <c r="B22" s="19">
        <v>12</v>
      </c>
      <c r="C22" s="44" t="s">
        <v>88</v>
      </c>
      <c r="D22" s="45">
        <v>78.431820000000002</v>
      </c>
      <c r="E22" s="20">
        <f t="shared" si="0"/>
        <v>54.902273999999998</v>
      </c>
      <c r="F22" s="47">
        <v>64.760000000000005</v>
      </c>
      <c r="G22" s="27">
        <f t="shared" si="1"/>
        <v>19.428000000000001</v>
      </c>
      <c r="H22" s="36">
        <f t="shared" si="2"/>
        <v>74.330274000000003</v>
      </c>
      <c r="I22" s="36" t="s">
        <v>39</v>
      </c>
      <c r="J22" s="42"/>
      <c r="K22" s="120"/>
      <c r="L22" s="121"/>
      <c r="M22" s="4"/>
    </row>
    <row r="23" spans="2:13" ht="27.95" customHeight="1" x14ac:dyDescent="0.3">
      <c r="B23" s="17">
        <v>13</v>
      </c>
      <c r="C23" s="44" t="s">
        <v>54</v>
      </c>
      <c r="D23" s="45">
        <v>75.897090000000006</v>
      </c>
      <c r="E23" s="20">
        <f t="shared" si="0"/>
        <v>53.127963000000001</v>
      </c>
      <c r="F23" s="47">
        <v>70.599999999999994</v>
      </c>
      <c r="G23" s="27">
        <f t="shared" si="1"/>
        <v>21.18</v>
      </c>
      <c r="H23" s="36">
        <f t="shared" si="2"/>
        <v>74.307963000000001</v>
      </c>
      <c r="I23" s="35" t="s">
        <v>39</v>
      </c>
      <c r="J23" s="42"/>
      <c r="K23" s="120"/>
      <c r="L23" s="121"/>
      <c r="M23" s="4"/>
    </row>
    <row r="24" spans="2:13" ht="27.95" customHeight="1" x14ac:dyDescent="0.3">
      <c r="B24" s="19">
        <v>14</v>
      </c>
      <c r="C24" s="44" t="s">
        <v>75</v>
      </c>
      <c r="D24" s="45">
        <v>76.284139999999994</v>
      </c>
      <c r="E24" s="20">
        <f t="shared" si="0"/>
        <v>53.398898000000003</v>
      </c>
      <c r="F24" s="47">
        <v>67.099999999999994</v>
      </c>
      <c r="G24" s="27">
        <f t="shared" si="1"/>
        <v>20.13</v>
      </c>
      <c r="H24" s="36">
        <f t="shared" si="2"/>
        <v>73.528897999999998</v>
      </c>
      <c r="I24" s="36" t="s">
        <v>39</v>
      </c>
      <c r="J24" s="42"/>
      <c r="K24" s="120"/>
      <c r="L24" s="121"/>
      <c r="M24" s="4"/>
    </row>
    <row r="25" spans="2:13" ht="27.95" customHeight="1" x14ac:dyDescent="0.3">
      <c r="B25" s="17">
        <v>15</v>
      </c>
      <c r="C25" s="44" t="s">
        <v>55</v>
      </c>
      <c r="D25" s="45">
        <v>75.404600000000002</v>
      </c>
      <c r="E25" s="20">
        <f t="shared" si="0"/>
        <v>52.78322</v>
      </c>
      <c r="F25" s="47">
        <v>67.56</v>
      </c>
      <c r="G25" s="27">
        <f t="shared" si="1"/>
        <v>20.268000000000001</v>
      </c>
      <c r="H25" s="36">
        <f t="shared" si="2"/>
        <v>73.051220000000001</v>
      </c>
      <c r="I25" s="35" t="s">
        <v>39</v>
      </c>
      <c r="J25" s="42"/>
      <c r="K25" s="120"/>
      <c r="L25" s="121"/>
      <c r="M25" s="4"/>
    </row>
    <row r="26" spans="2:13" ht="27.95" customHeight="1" x14ac:dyDescent="0.3">
      <c r="B26" s="19">
        <v>16</v>
      </c>
      <c r="C26" s="44" t="s">
        <v>90</v>
      </c>
      <c r="D26" s="45">
        <v>78.284739999999999</v>
      </c>
      <c r="E26" s="20">
        <f t="shared" si="0"/>
        <v>54.799318</v>
      </c>
      <c r="F26" s="47">
        <v>56.47</v>
      </c>
      <c r="G26" s="27">
        <f t="shared" si="1"/>
        <v>16.940999999999999</v>
      </c>
      <c r="H26" s="36">
        <f t="shared" si="2"/>
        <v>71.740318000000002</v>
      </c>
      <c r="I26" s="36" t="s">
        <v>39</v>
      </c>
      <c r="J26" s="42"/>
      <c r="K26" s="120"/>
      <c r="L26" s="121"/>
      <c r="M26" s="4"/>
    </row>
    <row r="27" spans="2:13" ht="27.95" customHeight="1" x14ac:dyDescent="0.3">
      <c r="B27" s="17">
        <v>17</v>
      </c>
      <c r="C27" s="44" t="s">
        <v>59</v>
      </c>
      <c r="D27" s="45">
        <v>72.381960000000007</v>
      </c>
      <c r="E27" s="20">
        <f t="shared" si="0"/>
        <v>50.667372000000007</v>
      </c>
      <c r="F27" s="47">
        <v>65</v>
      </c>
      <c r="G27" s="27">
        <f t="shared" si="1"/>
        <v>19.5</v>
      </c>
      <c r="H27" s="36">
        <f t="shared" si="2"/>
        <v>70.167372</v>
      </c>
      <c r="I27" s="36" t="s">
        <v>39</v>
      </c>
      <c r="J27" s="42"/>
      <c r="K27" s="120"/>
      <c r="L27" s="121"/>
      <c r="M27" s="4"/>
    </row>
    <row r="28" spans="2:13" ht="27.95" customHeight="1" x14ac:dyDescent="0.3">
      <c r="B28" s="19">
        <v>18</v>
      </c>
      <c r="C28" s="44" t="s">
        <v>72</v>
      </c>
      <c r="D28" s="45">
        <v>72.027439999999999</v>
      </c>
      <c r="E28" s="20">
        <f t="shared" si="0"/>
        <v>50.419207999999998</v>
      </c>
      <c r="F28" s="47">
        <v>59.63</v>
      </c>
      <c r="G28" s="27">
        <f t="shared" si="1"/>
        <v>17.888999999999999</v>
      </c>
      <c r="H28" s="36">
        <f t="shared" si="2"/>
        <v>68.308207999999993</v>
      </c>
      <c r="I28" s="36" t="s">
        <v>39</v>
      </c>
      <c r="J28" s="42"/>
      <c r="K28" s="120"/>
      <c r="L28" s="121"/>
      <c r="M28" s="4"/>
    </row>
    <row r="29" spans="2:13" ht="51" customHeight="1" x14ac:dyDescent="0.3">
      <c r="B29" s="17">
        <v>19</v>
      </c>
      <c r="C29" s="24" t="s">
        <v>67</v>
      </c>
      <c r="D29" s="30">
        <v>77.757440000000003</v>
      </c>
      <c r="E29" s="20">
        <f t="shared" ref="E29" si="3">D29*70/100</f>
        <v>54.430208</v>
      </c>
      <c r="F29" s="39">
        <v>79.930000000000007</v>
      </c>
      <c r="G29" s="27">
        <f t="shared" ref="G29" si="4">F29*30/100</f>
        <v>23.978999999999999</v>
      </c>
      <c r="H29" s="36">
        <f t="shared" ref="H29" si="5">E29+G29</f>
        <v>78.409208000000007</v>
      </c>
      <c r="I29" s="56" t="s">
        <v>94</v>
      </c>
      <c r="J29" s="42"/>
      <c r="K29" s="133"/>
      <c r="L29" s="134"/>
      <c r="M29" s="4"/>
    </row>
    <row r="30" spans="2:13" ht="27.95" customHeight="1" thickBot="1" x14ac:dyDescent="0.35">
      <c r="B30" s="19">
        <v>20</v>
      </c>
      <c r="C30" s="44" t="s">
        <v>58</v>
      </c>
      <c r="D30" s="146">
        <v>0</v>
      </c>
      <c r="E30" s="20">
        <f t="shared" si="0"/>
        <v>0</v>
      </c>
      <c r="F30" s="147">
        <v>78.53</v>
      </c>
      <c r="G30" s="27">
        <f t="shared" si="1"/>
        <v>23.559000000000001</v>
      </c>
      <c r="H30" s="36">
        <f t="shared" si="2"/>
        <v>23.559000000000001</v>
      </c>
      <c r="I30" s="56" t="s">
        <v>95</v>
      </c>
      <c r="J30" s="42"/>
      <c r="K30" s="122"/>
      <c r="L30" s="123"/>
      <c r="M30" s="4"/>
    </row>
    <row r="31" spans="2:13" ht="25.5" customHeight="1" thickBot="1" x14ac:dyDescent="0.35">
      <c r="B31" s="81" t="s">
        <v>24</v>
      </c>
      <c r="C31" s="82"/>
      <c r="D31" s="82"/>
      <c r="E31" s="82"/>
      <c r="F31" s="82"/>
      <c r="G31" s="82"/>
      <c r="H31" s="82"/>
      <c r="I31" s="82"/>
      <c r="J31" s="82"/>
      <c r="K31" s="82"/>
      <c r="L31" s="83"/>
    </row>
    <row r="32" spans="2:13" ht="33.75" thickBot="1" x14ac:dyDescent="0.35">
      <c r="B32" s="5" t="s">
        <v>8</v>
      </c>
      <c r="C32" s="124" t="s">
        <v>9</v>
      </c>
      <c r="D32" s="124"/>
      <c r="E32" s="124" t="s">
        <v>10</v>
      </c>
      <c r="F32" s="124"/>
      <c r="G32" s="124"/>
      <c r="H32" s="124" t="s">
        <v>11</v>
      </c>
      <c r="I32" s="124"/>
      <c r="J32" s="124"/>
      <c r="K32" s="6" t="s">
        <v>12</v>
      </c>
      <c r="L32" s="7" t="s">
        <v>13</v>
      </c>
    </row>
    <row r="33" spans="2:12" ht="24.95" customHeight="1" x14ac:dyDescent="0.3">
      <c r="B33" s="8">
        <v>1</v>
      </c>
      <c r="C33" s="125"/>
      <c r="D33" s="125"/>
      <c r="E33" s="125"/>
      <c r="F33" s="125"/>
      <c r="G33" s="125"/>
      <c r="H33" s="125"/>
      <c r="I33" s="125"/>
      <c r="J33" s="125"/>
      <c r="K33" s="14" t="s">
        <v>18</v>
      </c>
      <c r="L33" s="9"/>
    </row>
    <row r="34" spans="2:12" ht="24.95" customHeight="1" x14ac:dyDescent="0.3">
      <c r="B34" s="10">
        <v>2</v>
      </c>
      <c r="C34" s="126"/>
      <c r="D34" s="126"/>
      <c r="E34" s="126"/>
      <c r="F34" s="126"/>
      <c r="G34" s="126"/>
      <c r="H34" s="126"/>
      <c r="I34" s="126"/>
      <c r="J34" s="126"/>
      <c r="K34" s="16" t="s">
        <v>18</v>
      </c>
      <c r="L34" s="11"/>
    </row>
    <row r="35" spans="2:12" ht="24.95" customHeight="1" thickBot="1" x14ac:dyDescent="0.35">
      <c r="B35" s="12">
        <v>3</v>
      </c>
      <c r="C35" s="127"/>
      <c r="D35" s="127"/>
      <c r="E35" s="127"/>
      <c r="F35" s="127"/>
      <c r="G35" s="127"/>
      <c r="H35" s="127"/>
      <c r="I35" s="127"/>
      <c r="J35" s="127"/>
      <c r="K35" s="15" t="s">
        <v>19</v>
      </c>
      <c r="L35" s="13"/>
    </row>
    <row r="36" spans="2:12" ht="21" customHeight="1" x14ac:dyDescent="0.3"/>
  </sheetData>
  <sortState ref="C13:I30">
    <sortCondition descending="1" ref="H11:H30"/>
  </sortState>
  <mergeCells count="43">
    <mergeCell ref="B4:C4"/>
    <mergeCell ref="D4:F4"/>
    <mergeCell ref="G4:H4"/>
    <mergeCell ref="I4:L4"/>
    <mergeCell ref="B2:L2"/>
    <mergeCell ref="B3:C3"/>
    <mergeCell ref="D3:F3"/>
    <mergeCell ref="G3:H3"/>
    <mergeCell ref="I3:L3"/>
    <mergeCell ref="B5:C5"/>
    <mergeCell ref="D5:F5"/>
    <mergeCell ref="G5:H5"/>
    <mergeCell ref="I5:L5"/>
    <mergeCell ref="B6:C6"/>
    <mergeCell ref="D6:F6"/>
    <mergeCell ref="G6:H6"/>
    <mergeCell ref="I6:L6"/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B31:L31"/>
    <mergeCell ref="C32:D32"/>
    <mergeCell ref="E32:G32"/>
    <mergeCell ref="H32:J32"/>
    <mergeCell ref="K11:L19"/>
    <mergeCell ref="K20:L30"/>
    <mergeCell ref="C35:D35"/>
    <mergeCell ref="E35:G35"/>
    <mergeCell ref="H35:J35"/>
    <mergeCell ref="C33:D33"/>
    <mergeCell ref="E33:G33"/>
    <mergeCell ref="H33:J33"/>
    <mergeCell ref="C34:D34"/>
    <mergeCell ref="E34:G34"/>
    <mergeCell ref="H34:J34"/>
  </mergeCells>
  <pageMargins left="0" right="0" top="0" bottom="0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7"/>
  <sheetViews>
    <sheetView tabSelected="1" topLeftCell="A7" zoomScaleNormal="100" workbookViewId="0">
      <selection activeCell="E38" sqref="E38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84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3"/>
      <c r="N2" s="3"/>
      <c r="O2" s="3"/>
    </row>
    <row r="3" spans="2:15" x14ac:dyDescent="0.3">
      <c r="B3" s="87" t="s">
        <v>30</v>
      </c>
      <c r="C3" s="88"/>
      <c r="D3" s="89">
        <v>43465</v>
      </c>
      <c r="E3" s="90"/>
      <c r="F3" s="91"/>
      <c r="G3" s="87" t="s">
        <v>26</v>
      </c>
      <c r="H3" s="88"/>
      <c r="I3" s="92" t="s">
        <v>45</v>
      </c>
      <c r="J3" s="92"/>
      <c r="K3" s="92"/>
      <c r="L3" s="93"/>
      <c r="M3" s="3"/>
      <c r="N3" s="3"/>
      <c r="O3" s="3"/>
    </row>
    <row r="4" spans="2:15" ht="16.5" customHeight="1" x14ac:dyDescent="0.3">
      <c r="B4" s="59" t="s">
        <v>31</v>
      </c>
      <c r="C4" s="60"/>
      <c r="D4" s="61" t="s">
        <v>46</v>
      </c>
      <c r="E4" s="62"/>
      <c r="F4" s="63"/>
      <c r="G4" s="64" t="s">
        <v>27</v>
      </c>
      <c r="H4" s="65"/>
      <c r="I4" s="66" t="s">
        <v>37</v>
      </c>
      <c r="J4" s="66"/>
      <c r="K4" s="66"/>
      <c r="L4" s="67"/>
      <c r="M4" s="3"/>
      <c r="N4" s="3"/>
      <c r="O4" s="3"/>
    </row>
    <row r="5" spans="2:15" ht="16.5" customHeight="1" x14ac:dyDescent="0.3">
      <c r="B5" s="59" t="s">
        <v>21</v>
      </c>
      <c r="C5" s="60"/>
      <c r="D5" s="73" t="s">
        <v>34</v>
      </c>
      <c r="E5" s="74"/>
      <c r="F5" s="75"/>
      <c r="G5" s="64" t="s">
        <v>28</v>
      </c>
      <c r="H5" s="65"/>
      <c r="I5" s="66">
        <v>6</v>
      </c>
      <c r="J5" s="66"/>
      <c r="K5" s="66"/>
      <c r="L5" s="67"/>
      <c r="M5" s="3"/>
      <c r="N5" s="3"/>
      <c r="O5" s="3"/>
    </row>
    <row r="6" spans="2:15" ht="17.25" customHeight="1" thickBot="1" x14ac:dyDescent="0.35">
      <c r="B6" s="59" t="s">
        <v>22</v>
      </c>
      <c r="C6" s="60"/>
      <c r="D6" s="128" t="s">
        <v>44</v>
      </c>
      <c r="E6" s="129"/>
      <c r="F6" s="130"/>
      <c r="G6" s="79" t="s">
        <v>29</v>
      </c>
      <c r="H6" s="80"/>
      <c r="I6" s="66">
        <v>1</v>
      </c>
      <c r="J6" s="66"/>
      <c r="K6" s="66"/>
      <c r="L6" s="67"/>
      <c r="M6" s="3"/>
      <c r="N6" s="3"/>
      <c r="O6" s="3"/>
    </row>
    <row r="7" spans="2:15" ht="29.25" customHeight="1" thickBot="1" x14ac:dyDescent="0.35">
      <c r="B7" s="71" t="s">
        <v>23</v>
      </c>
      <c r="C7" s="72"/>
      <c r="D7" s="68" t="s">
        <v>82</v>
      </c>
      <c r="E7" s="69"/>
      <c r="F7" s="69"/>
      <c r="G7" s="69"/>
      <c r="H7" s="69"/>
      <c r="I7" s="69"/>
      <c r="J7" s="69"/>
      <c r="K7" s="69"/>
      <c r="L7" s="70"/>
      <c r="M7" s="3"/>
      <c r="N7" s="3"/>
      <c r="O7" s="3"/>
    </row>
    <row r="8" spans="2:15" ht="21.75" customHeight="1" thickBot="1" x14ac:dyDescent="0.35">
      <c r="B8" s="106" t="s">
        <v>0</v>
      </c>
      <c r="C8" s="109" t="s">
        <v>1</v>
      </c>
      <c r="D8" s="112" t="s">
        <v>20</v>
      </c>
      <c r="E8" s="113"/>
      <c r="F8" s="113"/>
      <c r="G8" s="114"/>
      <c r="H8" s="115" t="s">
        <v>14</v>
      </c>
      <c r="I8" s="115" t="s">
        <v>17</v>
      </c>
      <c r="J8" s="94" t="s">
        <v>2</v>
      </c>
      <c r="K8" s="97" t="s">
        <v>16</v>
      </c>
      <c r="L8" s="98"/>
      <c r="M8" s="4"/>
    </row>
    <row r="9" spans="2:15" ht="30.75" customHeight="1" thickBot="1" x14ac:dyDescent="0.35">
      <c r="B9" s="107"/>
      <c r="C9" s="110"/>
      <c r="D9" s="103" t="s">
        <v>3</v>
      </c>
      <c r="E9" s="104"/>
      <c r="F9" s="105" t="s">
        <v>4</v>
      </c>
      <c r="G9" s="104"/>
      <c r="H9" s="116"/>
      <c r="I9" s="116"/>
      <c r="J9" s="95"/>
      <c r="K9" s="99"/>
      <c r="L9" s="100"/>
      <c r="M9" s="4"/>
    </row>
    <row r="10" spans="2:15" ht="33.75" customHeight="1" thickBot="1" x14ac:dyDescent="0.35">
      <c r="B10" s="108"/>
      <c r="C10" s="111"/>
      <c r="D10" s="32" t="s">
        <v>15</v>
      </c>
      <c r="E10" s="33" t="s">
        <v>5</v>
      </c>
      <c r="F10" s="34" t="s">
        <v>25</v>
      </c>
      <c r="G10" s="33" t="s">
        <v>6</v>
      </c>
      <c r="H10" s="117"/>
      <c r="I10" s="117"/>
      <c r="J10" s="96"/>
      <c r="K10" s="101"/>
      <c r="L10" s="102"/>
      <c r="M10" s="4"/>
    </row>
    <row r="11" spans="2:15" ht="41.25" customHeight="1" x14ac:dyDescent="0.3">
      <c r="B11" s="17">
        <v>1</v>
      </c>
      <c r="C11" s="23" t="s">
        <v>76</v>
      </c>
      <c r="D11" s="29">
        <v>85.431809999999999</v>
      </c>
      <c r="E11" s="18">
        <f t="shared" ref="E11:E21" si="0">D11*70/100</f>
        <v>59.802267000000001</v>
      </c>
      <c r="F11" s="38">
        <v>81.099999999999994</v>
      </c>
      <c r="G11" s="26">
        <f t="shared" ref="G11:G21" si="1">F11*30/100</f>
        <v>24.33</v>
      </c>
      <c r="H11" s="35">
        <f t="shared" ref="H11:H21" si="2">E11+G11</f>
        <v>84.132266999999999</v>
      </c>
      <c r="I11" s="35" t="s">
        <v>39</v>
      </c>
      <c r="J11" s="41" t="s">
        <v>7</v>
      </c>
      <c r="K11" s="118" t="s">
        <v>92</v>
      </c>
      <c r="L11" s="119"/>
      <c r="M11" s="4"/>
    </row>
    <row r="12" spans="2:15" ht="37.5" customHeight="1" x14ac:dyDescent="0.3">
      <c r="B12" s="19">
        <v>2</v>
      </c>
      <c r="C12" s="24" t="s">
        <v>65</v>
      </c>
      <c r="D12" s="30">
        <v>77.353650000000002</v>
      </c>
      <c r="E12" s="20">
        <f t="shared" si="0"/>
        <v>54.147555000000004</v>
      </c>
      <c r="F12" s="39">
        <v>90.66</v>
      </c>
      <c r="G12" s="27">
        <f t="shared" si="1"/>
        <v>27.197999999999997</v>
      </c>
      <c r="H12" s="36">
        <f t="shared" si="2"/>
        <v>81.345555000000004</v>
      </c>
      <c r="I12" s="36" t="s">
        <v>39</v>
      </c>
      <c r="J12" s="42" t="s">
        <v>7</v>
      </c>
      <c r="K12" s="120"/>
      <c r="L12" s="121"/>
      <c r="M12" s="131"/>
      <c r="N12" s="132"/>
      <c r="O12" s="132"/>
    </row>
    <row r="13" spans="2:15" ht="37.5" customHeight="1" x14ac:dyDescent="0.3">
      <c r="B13" s="17">
        <v>3</v>
      </c>
      <c r="C13" s="24" t="s">
        <v>79</v>
      </c>
      <c r="D13" s="30">
        <v>74.381259999999997</v>
      </c>
      <c r="E13" s="20">
        <f t="shared" ref="E13:E16" si="3">D13*70/100</f>
        <v>52.066881999999993</v>
      </c>
      <c r="F13" s="39">
        <v>91.62</v>
      </c>
      <c r="G13" s="27">
        <f t="shared" ref="G13:G16" si="4">F13*30/100</f>
        <v>27.486000000000004</v>
      </c>
      <c r="H13" s="36">
        <f t="shared" ref="H13:H16" si="5">E13+G13</f>
        <v>79.552881999999997</v>
      </c>
      <c r="I13" s="35" t="s">
        <v>39</v>
      </c>
      <c r="J13" s="42" t="s">
        <v>7</v>
      </c>
      <c r="K13" s="120"/>
      <c r="L13" s="121"/>
      <c r="M13" s="145"/>
      <c r="N13" s="58"/>
      <c r="O13" s="58"/>
    </row>
    <row r="14" spans="2:15" ht="37.5" customHeight="1" x14ac:dyDescent="0.3">
      <c r="B14" s="19">
        <v>4</v>
      </c>
      <c r="C14" s="24" t="s">
        <v>85</v>
      </c>
      <c r="D14" s="30">
        <v>74.365719999999996</v>
      </c>
      <c r="E14" s="20">
        <f t="shared" si="3"/>
        <v>52.056003999999994</v>
      </c>
      <c r="F14" s="39">
        <v>73.86</v>
      </c>
      <c r="G14" s="27">
        <f t="shared" si="4"/>
        <v>22.158000000000001</v>
      </c>
      <c r="H14" s="36">
        <f t="shared" si="5"/>
        <v>74.214003999999989</v>
      </c>
      <c r="I14" s="35" t="s">
        <v>39</v>
      </c>
      <c r="J14" s="42" t="s">
        <v>7</v>
      </c>
      <c r="K14" s="120"/>
      <c r="L14" s="121"/>
      <c r="M14" s="145"/>
      <c r="N14" s="58"/>
      <c r="O14" s="58"/>
    </row>
    <row r="15" spans="2:15" ht="37.5" customHeight="1" x14ac:dyDescent="0.3">
      <c r="B15" s="17">
        <v>5</v>
      </c>
      <c r="C15" s="24" t="s">
        <v>64</v>
      </c>
      <c r="D15" s="50">
        <v>70.837940000000003</v>
      </c>
      <c r="E15" s="51">
        <f t="shared" si="3"/>
        <v>49.586558000000004</v>
      </c>
      <c r="F15" s="52">
        <v>66.86</v>
      </c>
      <c r="G15" s="53">
        <f t="shared" si="4"/>
        <v>20.058</v>
      </c>
      <c r="H15" s="36">
        <f t="shared" si="5"/>
        <v>69.644558000000004</v>
      </c>
      <c r="I15" s="35" t="s">
        <v>39</v>
      </c>
      <c r="J15" s="42" t="s">
        <v>7</v>
      </c>
      <c r="K15" s="120"/>
      <c r="L15" s="121"/>
      <c r="M15" s="145"/>
      <c r="N15" s="58"/>
      <c r="O15" s="58"/>
    </row>
    <row r="16" spans="2:15" ht="37.5" customHeight="1" x14ac:dyDescent="0.3">
      <c r="B16" s="19">
        <v>6</v>
      </c>
      <c r="C16" s="24" t="s">
        <v>69</v>
      </c>
      <c r="D16" s="30">
        <v>71.186099999999996</v>
      </c>
      <c r="E16" s="20">
        <f t="shared" si="3"/>
        <v>49.830269999999999</v>
      </c>
      <c r="F16" s="39">
        <v>63.97</v>
      </c>
      <c r="G16" s="27">
        <f t="shared" si="4"/>
        <v>19.190999999999999</v>
      </c>
      <c r="H16" s="36">
        <f t="shared" si="5"/>
        <v>69.021270000000001</v>
      </c>
      <c r="I16" s="36" t="s">
        <v>39</v>
      </c>
      <c r="J16" s="42" t="s">
        <v>7</v>
      </c>
      <c r="K16" s="120"/>
      <c r="L16" s="121"/>
      <c r="M16" s="145"/>
      <c r="N16" s="58"/>
      <c r="O16" s="58"/>
    </row>
    <row r="17" spans="2:13" ht="45.75" customHeight="1" x14ac:dyDescent="0.3">
      <c r="B17" s="17">
        <v>7</v>
      </c>
      <c r="C17" s="24" t="s">
        <v>71</v>
      </c>
      <c r="D17" s="30">
        <v>83.629099999999994</v>
      </c>
      <c r="E17" s="20">
        <f t="shared" si="0"/>
        <v>58.540369999999996</v>
      </c>
      <c r="F17" s="39">
        <v>75.510000000000005</v>
      </c>
      <c r="G17" s="27">
        <f t="shared" si="1"/>
        <v>22.653000000000002</v>
      </c>
      <c r="H17" s="43">
        <f t="shared" si="2"/>
        <v>81.193370000000002</v>
      </c>
      <c r="I17" s="57" t="s">
        <v>83</v>
      </c>
      <c r="J17" s="42"/>
      <c r="K17" s="120"/>
      <c r="L17" s="121"/>
      <c r="M17" s="4"/>
    </row>
    <row r="18" spans="2:13" ht="40.5" customHeight="1" x14ac:dyDescent="0.3">
      <c r="B18" s="19">
        <v>8</v>
      </c>
      <c r="C18" s="24" t="s">
        <v>62</v>
      </c>
      <c r="D18" s="50">
        <v>76.898660000000007</v>
      </c>
      <c r="E18" s="51">
        <f t="shared" si="0"/>
        <v>53.829062</v>
      </c>
      <c r="F18" s="52">
        <v>76.38</v>
      </c>
      <c r="G18" s="53">
        <f t="shared" si="1"/>
        <v>22.913999999999998</v>
      </c>
      <c r="H18" s="43">
        <f t="shared" si="2"/>
        <v>76.743061999999995</v>
      </c>
      <c r="I18" s="57" t="s">
        <v>83</v>
      </c>
      <c r="J18" s="42"/>
      <c r="K18" s="120"/>
      <c r="L18" s="121"/>
      <c r="M18" s="4"/>
    </row>
    <row r="19" spans="2:13" ht="66.75" customHeight="1" x14ac:dyDescent="0.3">
      <c r="B19" s="17">
        <v>9</v>
      </c>
      <c r="C19" s="24" t="s">
        <v>84</v>
      </c>
      <c r="D19" s="30">
        <v>71.178600000000003</v>
      </c>
      <c r="E19" s="20">
        <f t="shared" si="0"/>
        <v>49.825020000000002</v>
      </c>
      <c r="F19" s="39">
        <v>70.13</v>
      </c>
      <c r="G19" s="27">
        <f t="shared" si="1"/>
        <v>21.038999999999998</v>
      </c>
      <c r="H19" s="43">
        <f t="shared" si="2"/>
        <v>70.864019999999996</v>
      </c>
      <c r="I19" s="57" t="s">
        <v>97</v>
      </c>
      <c r="J19" s="42"/>
      <c r="K19" s="120"/>
      <c r="L19" s="121"/>
      <c r="M19" s="4"/>
    </row>
    <row r="20" spans="2:13" ht="51" customHeight="1" x14ac:dyDescent="0.3">
      <c r="B20" s="19">
        <v>10</v>
      </c>
      <c r="C20" s="24" t="s">
        <v>63</v>
      </c>
      <c r="D20" s="50">
        <v>0</v>
      </c>
      <c r="E20" s="51">
        <f t="shared" si="0"/>
        <v>0</v>
      </c>
      <c r="F20" s="52">
        <v>0</v>
      </c>
      <c r="G20" s="53">
        <f t="shared" si="1"/>
        <v>0</v>
      </c>
      <c r="H20" s="43">
        <f t="shared" si="2"/>
        <v>0</v>
      </c>
      <c r="I20" s="57" t="s">
        <v>93</v>
      </c>
      <c r="J20" s="42"/>
      <c r="K20" s="133"/>
      <c r="L20" s="134"/>
      <c r="M20" s="4"/>
    </row>
    <row r="21" spans="2:13" ht="40.5" customHeight="1" thickBot="1" x14ac:dyDescent="0.35">
      <c r="B21" s="17">
        <v>11</v>
      </c>
      <c r="C21" s="25" t="s">
        <v>86</v>
      </c>
      <c r="D21" s="50">
        <v>0</v>
      </c>
      <c r="E21" s="22">
        <f t="shared" si="0"/>
        <v>0</v>
      </c>
      <c r="F21" s="40"/>
      <c r="G21" s="28">
        <f t="shared" si="1"/>
        <v>0</v>
      </c>
      <c r="H21" s="55">
        <f t="shared" si="2"/>
        <v>0</v>
      </c>
      <c r="I21" s="57" t="s">
        <v>96</v>
      </c>
      <c r="J21" s="42"/>
      <c r="K21" s="122"/>
      <c r="L21" s="123"/>
      <c r="M21" s="4"/>
    </row>
    <row r="22" spans="2:13" ht="25.5" customHeight="1" thickBot="1" x14ac:dyDescent="0.35">
      <c r="B22" s="81" t="s">
        <v>24</v>
      </c>
      <c r="C22" s="82"/>
      <c r="D22" s="82"/>
      <c r="E22" s="82"/>
      <c r="F22" s="82"/>
      <c r="G22" s="82"/>
      <c r="H22" s="82"/>
      <c r="I22" s="82"/>
      <c r="J22" s="82"/>
      <c r="K22" s="82"/>
      <c r="L22" s="83"/>
    </row>
    <row r="23" spans="2:13" ht="33.75" thickBot="1" x14ac:dyDescent="0.35">
      <c r="B23" s="5" t="s">
        <v>8</v>
      </c>
      <c r="C23" s="124" t="s">
        <v>9</v>
      </c>
      <c r="D23" s="124"/>
      <c r="E23" s="124" t="s">
        <v>10</v>
      </c>
      <c r="F23" s="124"/>
      <c r="G23" s="124"/>
      <c r="H23" s="124" t="s">
        <v>11</v>
      </c>
      <c r="I23" s="124"/>
      <c r="J23" s="124"/>
      <c r="K23" s="6" t="s">
        <v>12</v>
      </c>
      <c r="L23" s="7" t="s">
        <v>13</v>
      </c>
    </row>
    <row r="24" spans="2:13" ht="24.95" customHeight="1" x14ac:dyDescent="0.3">
      <c r="B24" s="8">
        <v>1</v>
      </c>
      <c r="C24" s="125"/>
      <c r="D24" s="125"/>
      <c r="E24" s="125"/>
      <c r="F24" s="125"/>
      <c r="G24" s="125"/>
      <c r="H24" s="125"/>
      <c r="I24" s="125"/>
      <c r="J24" s="125"/>
      <c r="K24" s="14" t="s">
        <v>18</v>
      </c>
      <c r="L24" s="9"/>
    </row>
    <row r="25" spans="2:13" ht="24.95" customHeight="1" x14ac:dyDescent="0.3">
      <c r="B25" s="10">
        <v>2</v>
      </c>
      <c r="C25" s="126"/>
      <c r="D25" s="126"/>
      <c r="E25" s="126"/>
      <c r="F25" s="126"/>
      <c r="G25" s="126"/>
      <c r="H25" s="126"/>
      <c r="I25" s="126"/>
      <c r="J25" s="126"/>
      <c r="K25" s="16" t="s">
        <v>18</v>
      </c>
      <c r="L25" s="11"/>
    </row>
    <row r="26" spans="2:13" ht="24.95" customHeight="1" thickBot="1" x14ac:dyDescent="0.35">
      <c r="B26" s="12">
        <v>3</v>
      </c>
      <c r="C26" s="127"/>
      <c r="D26" s="127"/>
      <c r="E26" s="127"/>
      <c r="F26" s="127"/>
      <c r="G26" s="127"/>
      <c r="H26" s="127"/>
      <c r="I26" s="127"/>
      <c r="J26" s="127"/>
      <c r="K26" s="15" t="s">
        <v>19</v>
      </c>
      <c r="L26" s="13"/>
    </row>
    <row r="27" spans="2:13" ht="21" customHeight="1" x14ac:dyDescent="0.3"/>
  </sheetData>
  <sortState ref="C13:I21">
    <sortCondition descending="1" ref="H11:H21"/>
  </sortState>
  <mergeCells count="43">
    <mergeCell ref="M12:O12"/>
    <mergeCell ref="C26:D26"/>
    <mergeCell ref="E26:G26"/>
    <mergeCell ref="H26:J26"/>
    <mergeCell ref="C24:D24"/>
    <mergeCell ref="E24:G24"/>
    <mergeCell ref="H24:J24"/>
    <mergeCell ref="C25:D25"/>
    <mergeCell ref="E25:G25"/>
    <mergeCell ref="H25:J25"/>
    <mergeCell ref="K11:L21"/>
    <mergeCell ref="B22:L22"/>
    <mergeCell ref="C23:D23"/>
    <mergeCell ref="E23:G23"/>
    <mergeCell ref="H23:J23"/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B5:C5"/>
    <mergeCell ref="D5:F5"/>
    <mergeCell ref="G5:H5"/>
    <mergeCell ref="I5:L5"/>
    <mergeCell ref="B6:C6"/>
    <mergeCell ref="D6:F6"/>
    <mergeCell ref="G6:H6"/>
    <mergeCell ref="I6:L6"/>
    <mergeCell ref="B4:C4"/>
    <mergeCell ref="D4:F4"/>
    <mergeCell ref="G4:H4"/>
    <mergeCell ref="I4:L4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TARLA BİTKİLERİ</vt:lpstr>
      <vt:lpstr>AVCILIK VE YABAN HAYATI</vt:lpstr>
      <vt:lpstr>SSİ KADRO 5 </vt:lpstr>
      <vt:lpstr>SSİ KADRO 6</vt:lpstr>
      <vt:lpstr>'SSİ KADRO 5 '!Yazdırma_Alanı</vt:lpstr>
      <vt:lpstr>'SSİ KADRO 6'!Yazdırma_Alanı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2019-01-16T13:59:10Z</dcterms:modified>
</cp:coreProperties>
</file>